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Main scoring sheet" sheetId="1" r:id="rId1"/>
    <sheet name="Scores and classifications" sheetId="3" r:id="rId2"/>
    <sheet name="List of variants curated" sheetId="2" r:id="rId3"/>
  </sheets>
  <definedNames>
    <definedName name="_xlnm._FilterDatabase" localSheetId="2" hidden="1">'List of variants curated'!$A$2:$J$43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/>
  <c r="G43"/>
  <c r="G33"/>
  <c r="H43"/>
  <c r="B13" l="1"/>
  <c r="B15" l="1"/>
</calcChain>
</file>

<file path=xl/comments1.xml><?xml version="1.0" encoding="utf-8"?>
<comments xmlns="http://schemas.openxmlformats.org/spreadsheetml/2006/main">
  <authors>
    <author>arierae</author>
  </authors>
  <commentList>
    <comment ref="A46" authorId="0">
      <text>
        <r>
          <rPr>
            <b/>
            <sz val="9"/>
            <color indexed="81"/>
            <rFont val="Tahoma"/>
            <family val="2"/>
          </rPr>
          <t>arierae:</t>
        </r>
        <r>
          <rPr>
            <sz val="9"/>
            <color indexed="81"/>
            <rFont val="Tahoma"/>
            <family val="2"/>
          </rPr>
          <t xml:space="preserve">
variants in red are in HG38. Although the authors state that variants are in hg19 that is not true.</t>
        </r>
      </text>
    </comment>
  </commentList>
</comments>
</file>

<file path=xl/sharedStrings.xml><?xml version="1.0" encoding="utf-8"?>
<sst xmlns="http://schemas.openxmlformats.org/spreadsheetml/2006/main" count="607" uniqueCount="289">
  <si>
    <t>Basic information</t>
  </si>
  <si>
    <t>Answer</t>
  </si>
  <si>
    <t>Extra info</t>
  </si>
  <si>
    <t>Assessor code reviewer 1</t>
  </si>
  <si>
    <t>RF</t>
  </si>
  <si>
    <t>Assessor code reviewer 2</t>
  </si>
  <si>
    <t>RH</t>
  </si>
  <si>
    <t>Date of curation</t>
  </si>
  <si>
    <t>14/09/2020</t>
  </si>
  <si>
    <t>Curated gene</t>
  </si>
  <si>
    <t>SRD5A2</t>
  </si>
  <si>
    <t>HUGO approved gene name</t>
  </si>
  <si>
    <t>Possible synonyms used for gene name</t>
  </si>
  <si>
    <t>N/A</t>
  </si>
  <si>
    <t>Alternative names used in literature</t>
  </si>
  <si>
    <t xml:space="preserve">Curated phenotype </t>
  </si>
  <si>
    <t>46,XY Disorders of Sex Development</t>
  </si>
  <si>
    <t>Full name including OMIM disease ID or OMIM Phenotype series ID</t>
  </si>
  <si>
    <t>References describing patients</t>
  </si>
  <si>
    <t>8789759; 9077378; 9745434; 9843052; 10999800; 12137870; 15266301; 15528927; 15813602; 16181229;18097518; 19492581; 20019388; 20132346; 20190539; 20305676; 20583543; 20736251; 21147889; 21334614; 21535007; 21540559;22453073; 23664981; 23729601; 24012728; 24665940; 24737579; 25077171; 25605705; 25899528; 26446026; 26453174; 26492835; 26681172; 26780871; 27051040; 27086719; 27849622; 28663096; 28938747; 29582157; 30269266; 30815925; 31031332; 31186340; 31219235; 31613402;</t>
  </si>
  <si>
    <t>Reviewer 1: See 30865283 for previous references. Novel references: 31613402; 31219235; 31186340; 31031332; 30815925 and 29582157. Reviewer 2: No genetic Variants described in: 10092153; 12009375;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</si>
  <si>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</si>
  <si>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</si>
  <si>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</si>
  <si>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</si>
  <si>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</si>
  <si>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</si>
  <si>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</si>
  <si>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</si>
  <si>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</si>
  <si>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</si>
  <si>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</si>
  <si>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</si>
  <si>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</si>
  <si>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</si>
  <si>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</si>
  <si>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</si>
  <si>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</si>
  <si>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</si>
  <si>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Familial / 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</si>
  <si>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</si>
  <si>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</si>
  <si>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</si>
  <si>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</si>
  <si>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</si>
  <si>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pLI=N/A; LOEUF=N/A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</si>
  <si>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</si>
  <si>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</si>
  <si>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</si>
  <si>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</si>
  <si>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</si>
  <si>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</si>
  <si>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</si>
  <si>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Sequencing</t>
  </si>
  <si>
    <t>Targeted Sanger Sequencing</t>
  </si>
  <si>
    <t>Number of unrelated patients described consistent with inheritance pattern</t>
  </si>
  <si>
    <t>&gt;25</t>
  </si>
  <si>
    <t xml:space="preserve">&gt;10 </t>
  </si>
  <si>
    <t>8789759; 9077378; 9745434; 9843052; 10092153; 10368476; 10458450; 10564874; 10999800; 12009375; 12137870; 15266301; 15528927; 15813602; 16181229;18097518; 19492581; 20019388; 20132346; 20190539; 20305676; 20583543; 20736251; 21147889; 21334614; 21535007; 21540559;22453073; 23664981; 23729601; 24012728; 24665940; 24737579; 25077171; 25605705; 25899528; 26446026; 26453174; 26492835; 26681172; 26780871; 27051040; 27086719; 27849622; 28663096; 28938747; 29582157; 30269266; 30815925; 31031332; 31186340; 31219235; 31613402;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</si>
  <si>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</si>
  <si>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</si>
  <si>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</si>
  <si>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</si>
  <si>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</si>
  <si>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</si>
  <si>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</si>
  <si>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&gt;4</t>
  </si>
  <si>
    <t>Number of variants classified as (likely) pathogenic (see variants curated tab)</t>
  </si>
  <si>
    <t>&gt;10</t>
  </si>
  <si>
    <t>1 pt per VLP or mutation (max score = 4)</t>
  </si>
  <si>
    <t>Number of independent publications reporting independent individuals with VUS or (likely) pathogenic variants</t>
  </si>
  <si>
    <t>&gt;3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</si>
  <si>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</si>
  <si>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</si>
  <si>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</si>
  <si>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</si>
  <si>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</si>
  <si>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</si>
  <si>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detected in epidiymis, prostate and liver</t>
  </si>
  <si>
    <t>Yes, enhanced in epididymis and prostate</t>
  </si>
  <si>
    <t xml:space="preserve">HPA, 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</si>
  <si>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</si>
  <si>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</si>
  <si>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</si>
  <si>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CYP family, AMHR etc</t>
  </si>
  <si>
    <t>Yes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</si>
  <si>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</si>
  <si>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</si>
  <si>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</si>
  <si>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</si>
  <si>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</si>
  <si>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</si>
  <si>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Loss-of-function</t>
  </si>
  <si>
    <t>1 pt determination of mutational mechanism</t>
  </si>
  <si>
    <t>Gene function in vivo related to pathology of human disease</t>
  </si>
  <si>
    <t>Yes, Converts testosterone (T) into 5-alpha-dihydrotestosterone (DHT) and progesterone or corticosterone into their corresponding 5-alpha-3-oxosteroids. It plays a central role in sexual differentiation and androgen physiology.</t>
  </si>
  <si>
    <t>Yes, null homozygous males still fertile but display small prostates and seminal vesicles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</si>
  <si>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</si>
  <si>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</si>
  <si>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</si>
  <si>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Yes, Partially. Homozygous null mutant males are fertile, but have small prostates and seminal vesicles, elevated testosterone in reproductive tissue and decreased androgen-dependent gene expression.</t>
  </si>
  <si>
    <t>Yes, both display Hypospadias but no to sex reversals</t>
  </si>
  <si>
    <t>MGI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</si>
  <si>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</si>
  <si>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</si>
  <si>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</si>
  <si>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</si>
  <si>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</si>
  <si>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Reproductive system disorder</t>
  </si>
  <si>
    <t>Reproductive System disorder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</si>
  <si>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</si>
  <si>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</si>
  <si>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</si>
  <si>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</si>
  <si>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</si>
  <si>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Abnormal development of reproductive organs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</si>
  <si>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</si>
  <si>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</si>
  <si>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46, XY DSD / Pseudovaginal perineoscrotal hypospadias (264600)</t>
  </si>
  <si>
    <t>Pseudovaginal perineoscrotal hypospadias OMIM:264600</t>
  </si>
  <si>
    <t>Name of defect and OMIM ID/phenotypic series</t>
  </si>
  <si>
    <t>Expected results semen analysis</t>
  </si>
  <si>
    <t>Normozoospermia/oligozoospermia/azoospermia</t>
  </si>
  <si>
    <t>Normozoospermia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</si>
  <si>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</si>
  <si>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</si>
  <si>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</si>
  <si>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-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</si>
  <si>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</si>
  <si>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</si>
  <si>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</si>
  <si>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</si>
  <si>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</si>
  <si>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 xml:space="preserve">See 30865283 </t>
  </si>
  <si>
    <t>Please specify</t>
  </si>
  <si>
    <t>ART outcome: ICSI</t>
  </si>
  <si>
    <t>Female infertility described</t>
  </si>
  <si>
    <t>No.</t>
  </si>
  <si>
    <t>Comorbidities described</t>
  </si>
  <si>
    <t>Other comments</t>
  </si>
  <si>
    <t>Clinical details of the patient (if described)</t>
  </si>
  <si>
    <t>Please specify (1-2 sentences max)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</si>
  <si>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</si>
  <si>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</si>
  <si>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</si>
  <si>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</si>
  <si>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</si>
  <si>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</si>
  <si>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</si>
  <si>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</si>
  <si>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</si>
  <si>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</si>
  <si>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</si>
  <si>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</si>
  <si>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</si>
  <si>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chr2:g.31754489C&gt;T</t>
  </si>
  <si>
    <t>NM_000348.4:c.586G&gt;A</t>
  </si>
  <si>
    <t>p.Gly196Ser</t>
  </si>
  <si>
    <t>Homozygous</t>
  </si>
  <si>
    <t>Pathogenic (Class 5)</t>
  </si>
  <si>
    <t>Turkish</t>
  </si>
  <si>
    <t>chr2:g.31754395C&gt;T</t>
  </si>
  <si>
    <t>NM_000348.4:c.680G&gt;A</t>
  </si>
  <si>
    <t>p.Arg227Gln</t>
  </si>
  <si>
    <t>Likely Pathogenic (Class 4)</t>
  </si>
  <si>
    <t>Vietnamese</t>
  </si>
  <si>
    <t>2 brothers</t>
  </si>
  <si>
    <t>chr2:g.31754393C&gt;T</t>
  </si>
  <si>
    <t>NM_000348.4:c.682G&gt;A</t>
  </si>
  <si>
    <t>p.Ala228Thr</t>
  </si>
  <si>
    <t>Eritrean</t>
  </si>
  <si>
    <t>chr2:g.31751295G&gt;A</t>
  </si>
  <si>
    <t>NM_000348.4:c.736C&gt;T</t>
  </si>
  <si>
    <t>p.Arg246Trp</t>
  </si>
  <si>
    <t>Dominican</t>
  </si>
  <si>
    <t>Compound Heterozygous</t>
  </si>
  <si>
    <t>Swedish</t>
  </si>
  <si>
    <t>3 brothers</t>
  </si>
  <si>
    <t>chr2:g.31754383T&gt;C</t>
  </si>
  <si>
    <t>NM_000348.4:c.692A&gt;G</t>
  </si>
  <si>
    <t>p.His231Arg</t>
  </si>
  <si>
    <t>Pakistani</t>
  </si>
  <si>
    <t>Parents are cousins</t>
  </si>
  <si>
    <t>chr2:g.31754484C&gt;G</t>
  </si>
  <si>
    <t>NM_000348.4:c.591G&gt;C</t>
  </si>
  <si>
    <t>p.Glu197Asp</t>
  </si>
  <si>
    <t>Mexican (?)</t>
  </si>
  <si>
    <t>chr2:g.31754440G&gt;C</t>
  </si>
  <si>
    <t>NM_000348.4:c.635C&gt;G</t>
  </si>
  <si>
    <t>p.Pro212Arg</t>
  </si>
  <si>
    <t>Uncertain Significance (Class 3)</t>
  </si>
  <si>
    <t>chr2:g.31754392G&gt;A</t>
  </si>
  <si>
    <t>NM_000348.4:c.683C&gt;T</t>
  </si>
  <si>
    <t>p.Ala228Val</t>
  </si>
  <si>
    <t>Chinese (?)</t>
  </si>
  <si>
    <t>chr2:g.31754419delA</t>
  </si>
  <si>
    <t>NM_000348.4:c.656delT</t>
  </si>
  <si>
    <t>p.Phe219SerfsTer60</t>
  </si>
  <si>
    <t>chr2:g.31805955G&gt;T</t>
  </si>
  <si>
    <t>NM_000348.4:c.16C&gt;A</t>
  </si>
  <si>
    <t>p.Pro6Thr</t>
  </si>
  <si>
    <t>chr2:g.31805786G&gt;T</t>
  </si>
  <si>
    <t>NM_000348.4:c.185C&gt;A</t>
  </si>
  <si>
    <t>p.Ala62Glu</t>
  </si>
  <si>
    <t>chr2:g.31751294C&gt;T</t>
  </si>
  <si>
    <t>NM_000348.4:c.737G&gt;A</t>
  </si>
  <si>
    <t>p.Arg246Gln</t>
  </si>
  <si>
    <t>chr2:g.31756446G&gt;A</t>
  </si>
  <si>
    <t>NM_000348.4:c.542C&gt;T</t>
  </si>
  <si>
    <t>p.Pro181Leu</t>
  </si>
  <si>
    <t>Saudi Arabian</t>
  </si>
  <si>
    <t>chr2:g.31754396G&gt;A</t>
  </si>
  <si>
    <t>NM_000348.4:c.679C&gt;T</t>
  </si>
  <si>
    <t>p.Arg227Ter</t>
  </si>
  <si>
    <t xml:space="preserve">chr2:g.31754497T&gt;C </t>
  </si>
  <si>
    <t>NM_000348.4:c.578A&gt;G</t>
  </si>
  <si>
    <t>p.Asn193Ser</t>
  </si>
  <si>
    <t>Iranian</t>
  </si>
  <si>
    <t>chr2:g.31805954GG&gt;TA</t>
  </si>
  <si>
    <t>NM_000348.4:c.16_17delCCinsTA</t>
  </si>
  <si>
    <t>p.Pro6Ter</t>
  </si>
  <si>
    <t>Chinese</t>
  </si>
  <si>
    <t>chr2:g.31805866C&gt;G</t>
  </si>
  <si>
    <t>NM_000348.4:c.105G&gt;C</t>
  </si>
  <si>
    <t>p.Lys35Asn</t>
  </si>
  <si>
    <t>chr2:g.31751331A&gt;G</t>
  </si>
  <si>
    <t>NM_000348.4:c.700T&gt;C</t>
  </si>
  <si>
    <t>p.Phe234Leu</t>
  </si>
  <si>
    <t>chr2:g.31754468C&gt;T</t>
  </si>
  <si>
    <t>NM_000348.4:c.607G&gt;A</t>
  </si>
  <si>
    <t>p.Gly203Ser</t>
  </si>
  <si>
    <t>chr2:g.31805871C&gt;T</t>
  </si>
  <si>
    <t>NM_000348.4:c.100G&gt;A</t>
  </si>
  <si>
    <t>p.Gly34Arg</t>
  </si>
  <si>
    <t>chr2:g.31805912G&gt;A</t>
  </si>
  <si>
    <t>NM_000348.4):c.59C&gt;T</t>
  </si>
  <si>
    <t>p.Pro20Leu</t>
  </si>
  <si>
    <t>chr2:g.31758710G&gt;T</t>
  </si>
  <si>
    <t>NM_000348.4:c.408C&gt;A</t>
  </si>
  <si>
    <t>p.Tyr136Ter</t>
  </si>
  <si>
    <t>chr2:g.31756503T&gt;G</t>
  </si>
  <si>
    <t>NM_000348.4:c.485A&gt;C</t>
  </si>
  <si>
    <t>p.His162Pro</t>
  </si>
  <si>
    <t>chr2:g.31754497T&gt;C</t>
  </si>
  <si>
    <t>Likely Pathogenic</t>
  </si>
  <si>
    <t>Pathogenic</t>
  </si>
  <si>
    <t>VUS</t>
  </si>
  <si>
    <t>Chr2(GRCh37):31805690C&gt;A</t>
  </si>
  <si>
    <t>NM_000348.4:c.281G&gt;T</t>
  </si>
  <si>
    <t>p.(Arg94Met)</t>
  </si>
  <si>
    <t>compound heterozygoisis</t>
  </si>
  <si>
    <t>Chr2(GRCh37):31805703G&gt;A</t>
  </si>
  <si>
    <t xml:space="preserve">NM_000348.4:c.268C&gt;T </t>
  </si>
  <si>
    <t>p.(His90Tyr)</t>
  </si>
  <si>
    <t>31219235, 31186340</t>
  </si>
  <si>
    <t>Chr2(GRCh38):31805703G&gt;A</t>
  </si>
  <si>
    <t>NM_000348.4:c.44C&gt;A</t>
  </si>
  <si>
    <t>p.(Ala15Asp)</t>
  </si>
  <si>
    <t>Chr2(GRCh38):31580851A&gt;G</t>
  </si>
  <si>
    <t>NM_000348.4:c.50T&gt;C</t>
  </si>
  <si>
    <t>p.(Leu17Ser)</t>
  </si>
  <si>
    <t>Chr2(GRCh38):31580730C&gt;G</t>
  </si>
  <si>
    <t>NM_000348.4:c.171G&gt;C</t>
  </si>
  <si>
    <t>p.(Glu57Asp)</t>
  </si>
  <si>
    <t>Chr2(GRCh38):31580632T&gt;G</t>
  </si>
  <si>
    <t>NM_000348.4:c.269A&gt;C</t>
  </si>
  <si>
    <t>p.(His90Pro)</t>
  </si>
  <si>
    <t>Chr2(GRCh38):31533752G&gt;A</t>
  </si>
  <si>
    <t>NM_000348.4:c.296C&gt;T</t>
  </si>
  <si>
    <t>p.(Ser99Leu)</t>
  </si>
  <si>
    <t>Chr2(GRCh38):31533698G&gt;T</t>
  </si>
  <si>
    <t>NM_000348.4:c.350C&gt;A</t>
  </si>
  <si>
    <t>p.(Ala117Asp)</t>
  </si>
  <si>
    <t>Chr2(GRCh38):31533674A&gt;C</t>
  </si>
  <si>
    <t>NM_000348.4:c.374T&gt;G</t>
  </si>
  <si>
    <t>p.(Leu125Arg)</t>
  </si>
  <si>
    <t>Chr2(GRCh38):31533627_31533627delAACinsGAAT</t>
  </si>
  <si>
    <t>NM_000348.4:c.419_421delGGTinsATTC</t>
  </si>
  <si>
    <t>p.(Trp140TyrfsTer8)</t>
  </si>
  <si>
    <t>Likely pathogenic</t>
  </si>
  <si>
    <t>Chr2(GRCh38):31529434C&gt;T</t>
  </si>
  <si>
    <t>NM_000348.4:c.571G&gt;A</t>
  </si>
  <si>
    <t>p.(Gly191Arg)</t>
  </si>
  <si>
    <t>Chr2(GRCh38):31529355G&gt;T</t>
  </si>
  <si>
    <t>NM_000348.4:c.650C&gt;A</t>
  </si>
  <si>
    <t>p.(Ala217Glu)</t>
  </si>
  <si>
    <t>Chr2(GRCh37)31805866C&gt;G</t>
  </si>
  <si>
    <t xml:space="preserve">NM_000348.4:c.105G&gt;C </t>
  </si>
  <si>
    <t>p.(Lys35Asn)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</si>
</sst>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" fontId="0" fillId="0" borderId="0" xfId="0" applyNumberFormat="1"/>
    <xf numFmtId="0" fontId="8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80" zoomScaleNormal="80" workbookViewId="0">
      <selection activeCell="B6" sqref="B6"/>
    </sheetView>
  </sheetViews>
  <sheetFormatPr baseColWidth="10" defaultColWidth="9.125" defaultRowHeight="15"/>
  <cols>
    <col min="1" max="1" width="85" style="2" customWidth="1"/>
    <col min="2" max="4" width="22.125" style="2" customWidth="1"/>
    <col min="5" max="5" width="20.375" style="2" customWidth="1"/>
    <col min="6" max="6" width="47.25" style="2" customWidth="1"/>
    <col min="7" max="8" width="23.75" style="2" customWidth="1"/>
    <col min="9" max="9" width="11.125" style="2" customWidth="1"/>
    <col min="10" max="16384" width="9.1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8" t="s">
        <v>10</v>
      </c>
      <c r="C5" s="8" t="s">
        <v>11</v>
      </c>
    </row>
    <row r="6" spans="1:3">
      <c r="A6" s="17" t="s">
        <v>12</v>
      </c>
      <c r="B6" s="2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2" t="s">
        <v>19</v>
      </c>
      <c r="C8" s="2" t="s">
        <v>20</v>
      </c>
    </row>
    <row r="9" spans="1:3">
      <c r="A9" s="17"/>
    </row>
    <row r="10" spans="1:3" s="4" customFormat="1">
      <c r="A10" s="4" t="s">
        <v>21</v>
      </c>
    </row>
    <row r="11" spans="1:3">
      <c r="A11" s="17" t="s">
        <v>22</v>
      </c>
      <c r="B11" s="2">
        <v>17</v>
      </c>
    </row>
    <row r="12" spans="1:3">
      <c r="A12" s="17" t="s">
        <v>23</v>
      </c>
      <c r="B12" s="2">
        <v>17</v>
      </c>
    </row>
    <row r="13" spans="1:3">
      <c r="A13" s="17" t="s">
        <v>24</v>
      </c>
      <c r="B13" s="2">
        <f>ABS(B11-B12)</f>
        <v>0</v>
      </c>
    </row>
    <row r="14" spans="1:3">
      <c r="A14" s="17" t="s">
        <v>25</v>
      </c>
      <c r="B14" s="2" t="s">
        <v>26</v>
      </c>
      <c r="C14" s="8" t="s">
        <v>27</v>
      </c>
    </row>
    <row r="15" spans="1:3" s="12" customFormat="1">
      <c r="A15" s="12" t="s">
        <v>28</v>
      </c>
      <c r="B15" s="12">
        <f>AVERAGE(B11:B12)</f>
        <v>17</v>
      </c>
    </row>
    <row r="16" spans="1:3" s="12" customFormat="1">
      <c r="A16" s="12" t="s">
        <v>29</v>
      </c>
      <c r="B16" s="12" t="s">
        <v>30</v>
      </c>
    </row>
    <row r="18" spans="1:9" s="11" customFormat="1">
      <c r="A18" s="4" t="s">
        <v>31</v>
      </c>
      <c r="B18" s="4" t="s">
        <v>32</v>
      </c>
      <c r="C18" s="4" t="s">
        <v>33</v>
      </c>
      <c r="D18" s="4" t="s">
        <v>34</v>
      </c>
      <c r="E18" s="4" t="s">
        <v>35</v>
      </c>
      <c r="F18" s="4" t="s">
        <v>36</v>
      </c>
    </row>
    <row r="19" spans="1:9" s="5" customFormat="1">
      <c r="A19" s="5" t="s">
        <v>37</v>
      </c>
      <c r="B19" s="5" t="s">
        <v>38</v>
      </c>
      <c r="C19" s="5" t="s">
        <v>39</v>
      </c>
      <c r="D19" s="7" t="s">
        <v>38</v>
      </c>
    </row>
    <row r="20" spans="1:9">
      <c r="A20" s="2" t="s">
        <v>40</v>
      </c>
      <c r="B20" s="2" t="s">
        <v>41</v>
      </c>
      <c r="C20" s="2" t="s">
        <v>41</v>
      </c>
      <c r="D20" s="8" t="s">
        <v>42</v>
      </c>
      <c r="E20" s="5"/>
    </row>
    <row r="21" spans="1:9">
      <c r="A21" s="2" t="s">
        <v>43</v>
      </c>
      <c r="B21" s="2" t="s">
        <v>41</v>
      </c>
      <c r="C21" s="2" t="s">
        <v>41</v>
      </c>
      <c r="D21" s="8" t="s">
        <v>42</v>
      </c>
    </row>
    <row r="22" spans="1:9">
      <c r="A22" s="2" t="s">
        <v>44</v>
      </c>
      <c r="B22" s="3"/>
      <c r="C22" s="3" t="s">
        <v>45</v>
      </c>
      <c r="D22" s="9" t="s">
        <v>46</v>
      </c>
    </row>
    <row r="23" spans="1:9" s="12" customFormat="1">
      <c r="A23" s="12" t="s">
        <v>47</v>
      </c>
      <c r="B23" s="12" t="s">
        <v>41</v>
      </c>
      <c r="C23" s="12" t="s">
        <v>41</v>
      </c>
      <c r="D23" s="13"/>
    </row>
    <row r="25" spans="1:9" s="4" customFormat="1">
      <c r="A25" s="4" t="s">
        <v>48</v>
      </c>
      <c r="B25" s="4" t="s">
        <v>32</v>
      </c>
      <c r="C25" s="4" t="s">
        <v>1</v>
      </c>
      <c r="D25" s="4" t="s">
        <v>35</v>
      </c>
      <c r="E25" s="4" t="s">
        <v>36</v>
      </c>
      <c r="F25" s="4" t="s">
        <v>49</v>
      </c>
      <c r="G25" s="4" t="s">
        <v>50</v>
      </c>
      <c r="H25" s="4" t="s">
        <v>51</v>
      </c>
      <c r="I25" s="4" t="s">
        <v>2</v>
      </c>
    </row>
    <row r="26" spans="1:9">
      <c r="A26" s="2" t="s">
        <v>52</v>
      </c>
      <c r="B26" s="2" t="s">
        <v>53</v>
      </c>
      <c r="C26" s="2" t="s">
        <v>54</v>
      </c>
      <c r="D26" s="2">
        <v>8789759</v>
      </c>
      <c r="F26" s="2" t="s">
        <v>13</v>
      </c>
    </row>
    <row r="27" spans="1:9">
      <c r="A27" s="2" t="s">
        <v>55</v>
      </c>
      <c r="B27" s="2" t="s">
        <v>56</v>
      </c>
      <c r="C27" s="2" t="s">
        <v>57</v>
      </c>
      <c r="D27" s="2" t="s">
        <v>58</v>
      </c>
      <c r="F27" s="2" t="s">
        <v>59</v>
      </c>
      <c r="G27" s="2">
        <v>4</v>
      </c>
      <c r="H27" s="2">
        <v>4</v>
      </c>
      <c r="I27" s="8" t="s">
        <v>60</v>
      </c>
    </row>
    <row r="28" spans="1:9">
      <c r="A28" s="2" t="s">
        <v>61</v>
      </c>
      <c r="C28" s="2" t="s">
        <v>13</v>
      </c>
      <c r="F28" s="2" t="s">
        <v>62</v>
      </c>
      <c r="H28" s="2">
        <v>0</v>
      </c>
    </row>
    <row r="29" spans="1:9">
      <c r="A29" s="2" t="s">
        <v>63</v>
      </c>
      <c r="C29" s="2">
        <v>2.1</v>
      </c>
      <c r="D29" s="2">
        <v>30815925</v>
      </c>
      <c r="F29" s="2" t="s">
        <v>64</v>
      </c>
    </row>
    <row r="30" spans="1:9">
      <c r="A30" s="2" t="s">
        <v>65</v>
      </c>
      <c r="B30" s="2" t="s">
        <v>66</v>
      </c>
      <c r="C30" s="2">
        <v>43</v>
      </c>
      <c r="D30" s="5"/>
      <c r="F30" s="2" t="s">
        <v>13</v>
      </c>
    </row>
    <row r="31" spans="1:9">
      <c r="A31" s="2" t="s">
        <v>67</v>
      </c>
      <c r="B31" s="2" t="s">
        <v>66</v>
      </c>
      <c r="C31" s="2" t="s">
        <v>68</v>
      </c>
      <c r="D31" s="5"/>
      <c r="F31" s="2" t="s">
        <v>69</v>
      </c>
      <c r="G31" s="2">
        <v>4</v>
      </c>
      <c r="H31" s="2">
        <v>4</v>
      </c>
    </row>
    <row r="32" spans="1:9">
      <c r="A32" s="2" t="s">
        <v>70</v>
      </c>
      <c r="B32" s="2" t="s">
        <v>71</v>
      </c>
      <c r="C32" s="2" t="s">
        <v>68</v>
      </c>
      <c r="F32" s="2" t="s">
        <v>72</v>
      </c>
      <c r="G32" s="2">
        <v>3</v>
      </c>
      <c r="H32" s="2">
        <v>3</v>
      </c>
      <c r="I32" s="8" t="s">
        <v>73</v>
      </c>
    </row>
    <row r="33" spans="1:9" s="14" customFormat="1">
      <c r="F33" s="12" t="s">
        <v>74</v>
      </c>
      <c r="G33" s="12">
        <f>SUM(G27:G32)</f>
        <v>11</v>
      </c>
      <c r="H33" s="12">
        <f>SUM(H27:H32)</f>
        <v>11</v>
      </c>
    </row>
    <row r="35" spans="1:9" s="11" customFormat="1">
      <c r="A35" s="4" t="s">
        <v>75</v>
      </c>
      <c r="B35" s="4" t="s">
        <v>32</v>
      </c>
      <c r="C35" s="4" t="s">
        <v>1</v>
      </c>
      <c r="D35" s="4" t="s">
        <v>35</v>
      </c>
      <c r="E35" s="4" t="s">
        <v>36</v>
      </c>
      <c r="F35" s="4" t="s">
        <v>49</v>
      </c>
      <c r="G35" s="4" t="s">
        <v>50</v>
      </c>
      <c r="H35" s="4" t="s">
        <v>76</v>
      </c>
      <c r="I35" s="4" t="s">
        <v>2</v>
      </c>
    </row>
    <row r="36" spans="1:9">
      <c r="A36" s="2" t="s">
        <v>77</v>
      </c>
      <c r="B36" s="2" t="s">
        <v>78</v>
      </c>
      <c r="C36" s="2" t="s">
        <v>79</v>
      </c>
      <c r="D36" s="2" t="s">
        <v>80</v>
      </c>
      <c r="F36" s="2" t="s">
        <v>81</v>
      </c>
      <c r="G36" s="2">
        <v>1</v>
      </c>
      <c r="H36" s="2">
        <v>1</v>
      </c>
      <c r="I36" s="8" t="s">
        <v>82</v>
      </c>
    </row>
    <row r="37" spans="1:9">
      <c r="A37" s="2" t="s">
        <v>83</v>
      </c>
      <c r="B37" s="2" t="s">
        <v>84</v>
      </c>
      <c r="C37" s="2" t="s">
        <v>85</v>
      </c>
      <c r="D37" s="2" t="s">
        <v>86</v>
      </c>
      <c r="F37" s="2" t="s">
        <v>87</v>
      </c>
      <c r="G37" s="2">
        <v>1</v>
      </c>
      <c r="H37" s="2">
        <v>1</v>
      </c>
      <c r="I37" s="8" t="s">
        <v>88</v>
      </c>
    </row>
    <row r="38" spans="1:9">
      <c r="A38" s="2" t="s">
        <v>89</v>
      </c>
      <c r="B38" s="2" t="s">
        <v>85</v>
      </c>
      <c r="C38" s="2" t="s">
        <v>85</v>
      </c>
      <c r="F38" s="2" t="s">
        <v>90</v>
      </c>
      <c r="G38" s="2">
        <v>1</v>
      </c>
      <c r="H38" s="2">
        <v>1</v>
      </c>
    </row>
    <row r="39" spans="1:9">
      <c r="A39" s="2" t="s">
        <v>91</v>
      </c>
      <c r="B39" s="2" t="s">
        <v>85</v>
      </c>
      <c r="C39" s="2" t="s">
        <v>92</v>
      </c>
      <c r="D39" s="5"/>
      <c r="F39" s="2" t="s">
        <v>93</v>
      </c>
      <c r="G39" s="2">
        <v>1</v>
      </c>
      <c r="H39" s="2">
        <v>1</v>
      </c>
    </row>
    <row r="40" spans="1:9">
      <c r="A40" s="2" t="s">
        <v>94</v>
      </c>
      <c r="B40" s="2" t="s">
        <v>95</v>
      </c>
      <c r="C40" s="2" t="s">
        <v>96</v>
      </c>
      <c r="D40" s="2">
        <v>11606430</v>
      </c>
      <c r="F40" s="2" t="s">
        <v>97</v>
      </c>
      <c r="G40" s="2">
        <v>1</v>
      </c>
      <c r="H40" s="2">
        <v>1</v>
      </c>
      <c r="I40" s="8" t="s">
        <v>98</v>
      </c>
    </row>
    <row r="41" spans="1:9">
      <c r="A41" s="2" t="s">
        <v>99</v>
      </c>
      <c r="B41" s="2" t="s">
        <v>100</v>
      </c>
      <c r="C41" s="2" t="s">
        <v>101</v>
      </c>
      <c r="D41" s="2" t="s">
        <v>102</v>
      </c>
      <c r="F41" s="2" t="s">
        <v>103</v>
      </c>
      <c r="G41" s="2">
        <v>1</v>
      </c>
      <c r="H41" s="2">
        <v>1</v>
      </c>
      <c r="I41" s="8" t="s">
        <v>98</v>
      </c>
    </row>
    <row r="42" spans="1:9">
      <c r="A42" s="2" t="s">
        <v>104</v>
      </c>
      <c r="B42" s="2" t="s">
        <v>105</v>
      </c>
      <c r="F42" s="2" t="s">
        <v>13</v>
      </c>
      <c r="H42" s="23"/>
    </row>
    <row r="43" spans="1:9" s="14" customFormat="1">
      <c r="F43" s="12" t="s">
        <v>74</v>
      </c>
      <c r="G43" s="12">
        <f>SUM(G36:G41)</f>
        <v>6</v>
      </c>
      <c r="H43" s="12">
        <f>SUM(H36:H41)</f>
        <v>6</v>
      </c>
    </row>
    <row r="45" spans="1:9" s="4" customFormat="1">
      <c r="A45" s="4" t="s">
        <v>106</v>
      </c>
      <c r="B45" s="4" t="s">
        <v>32</v>
      </c>
      <c r="C45" s="4" t="s">
        <v>1</v>
      </c>
      <c r="D45" s="4" t="s">
        <v>34</v>
      </c>
      <c r="E45" s="4" t="s">
        <v>35</v>
      </c>
      <c r="F45" s="4" t="s">
        <v>36</v>
      </c>
    </row>
    <row r="46" spans="1:9">
      <c r="A46" s="2" t="s">
        <v>107</v>
      </c>
      <c r="B46" s="2" t="s">
        <v>108</v>
      </c>
      <c r="C46" s="2" t="s">
        <v>109</v>
      </c>
      <c r="D46" s="8" t="s">
        <v>110</v>
      </c>
    </row>
    <row r="47" spans="1:9">
      <c r="A47" s="2" t="s">
        <v>111</v>
      </c>
      <c r="B47" s="2" t="s">
        <v>112</v>
      </c>
      <c r="C47" s="2" t="s">
        <v>112</v>
      </c>
      <c r="D47" s="8" t="s">
        <v>113</v>
      </c>
    </row>
    <row r="48" spans="1:9">
      <c r="A48" s="2" t="s">
        <v>114</v>
      </c>
      <c r="B48" s="2" t="s">
        <v>115</v>
      </c>
      <c r="C48" s="2" t="s">
        <v>115</v>
      </c>
      <c r="D48" s="8" t="s">
        <v>116</v>
      </c>
    </row>
    <row r="49" spans="1:4">
      <c r="A49" s="2" t="s">
        <v>117</v>
      </c>
      <c r="B49" s="2" t="s">
        <v>118</v>
      </c>
      <c r="C49" s="2" t="s">
        <v>119</v>
      </c>
      <c r="D49" s="8" t="s">
        <v>120</v>
      </c>
    </row>
    <row r="50" spans="1:4">
      <c r="A50" s="2" t="s">
        <v>121</v>
      </c>
      <c r="B50" s="2" t="s">
        <v>122</v>
      </c>
      <c r="C50" s="2" t="s">
        <v>123</v>
      </c>
      <c r="D50" s="8" t="s">
        <v>124</v>
      </c>
    </row>
    <row r="51" spans="1:4">
      <c r="A51" s="2" t="s">
        <v>125</v>
      </c>
      <c r="B51" s="17" t="s">
        <v>126</v>
      </c>
      <c r="C51" s="2" t="s">
        <v>127</v>
      </c>
      <c r="D51" s="8" t="s">
        <v>128</v>
      </c>
    </row>
    <row r="52" spans="1:4">
      <c r="A52" s="2" t="s">
        <v>129</v>
      </c>
      <c r="B52" s="2" t="s">
        <v>130</v>
      </c>
      <c r="C52" s="2" t="s">
        <v>130</v>
      </c>
      <c r="D52" s="8" t="s">
        <v>131</v>
      </c>
    </row>
    <row r="53" spans="1:4" s="1" customFormat="1">
      <c r="A53" s="1" t="s">
        <v>132</v>
      </c>
      <c r="B53" s="2" t="s">
        <v>133</v>
      </c>
      <c r="C53" s="2"/>
      <c r="D53" s="20" t="s">
        <v>134</v>
      </c>
    </row>
    <row r="54" spans="1:4" s="1" customFormat="1">
      <c r="A54" s="1" t="s">
        <v>135</v>
      </c>
      <c r="B54" s="2" t="s">
        <v>133</v>
      </c>
      <c r="C54" s="2"/>
      <c r="D54" s="20" t="s">
        <v>134</v>
      </c>
    </row>
    <row r="55" spans="1:4" s="1" customFormat="1">
      <c r="A55" s="1" t="s">
        <v>136</v>
      </c>
      <c r="B55" s="2" t="s">
        <v>137</v>
      </c>
      <c r="C55" s="2"/>
      <c r="D55" s="20" t="s">
        <v>134</v>
      </c>
    </row>
    <row r="56" spans="1:4" s="1" customFormat="1">
      <c r="A56" s="1" t="s">
        <v>138</v>
      </c>
      <c r="B56" s="2"/>
      <c r="C56" s="2"/>
      <c r="D56" s="20" t="s">
        <v>134</v>
      </c>
    </row>
    <row r="57" spans="1:4" s="1" customFormat="1">
      <c r="A57" s="1" t="s">
        <v>139</v>
      </c>
      <c r="B57" s="2"/>
      <c r="C57" s="2"/>
      <c r="D57" s="20" t="s">
        <v>134</v>
      </c>
    </row>
    <row r="58" spans="1:4" s="1" customFormat="1">
      <c r="A58" s="1" t="s">
        <v>140</v>
      </c>
      <c r="B58" s="2"/>
      <c r="C58" s="2"/>
      <c r="D58" s="20" t="s">
        <v>141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0" sqref="A10:B10"/>
    </sheetView>
  </sheetViews>
  <sheetFormatPr baseColWidth="10" defaultColWidth="9" defaultRowHeight="15"/>
  <cols>
    <col min="2" max="2" width="14" customWidth="1"/>
  </cols>
  <sheetData>
    <row r="1" spans="1:2">
      <c r="A1" s="15">
        <v>1</v>
      </c>
      <c r="B1" s="15" t="s">
        <v>142</v>
      </c>
    </row>
    <row r="2" spans="1:2">
      <c r="A2" s="16">
        <v>2</v>
      </c>
      <c r="B2" s="16" t="s">
        <v>142</v>
      </c>
    </row>
    <row r="3" spans="1:2">
      <c r="A3" s="16">
        <v>3</v>
      </c>
      <c r="B3" s="16" t="s">
        <v>143</v>
      </c>
    </row>
    <row r="4" spans="1:2">
      <c r="A4" s="16">
        <v>4</v>
      </c>
      <c r="B4" s="16" t="s">
        <v>143</v>
      </c>
    </row>
    <row r="5" spans="1:2">
      <c r="A5" s="16">
        <v>5</v>
      </c>
      <c r="B5" s="16" t="s">
        <v>143</v>
      </c>
    </row>
    <row r="6" spans="1:2">
      <c r="A6" s="16">
        <v>6</v>
      </c>
      <c r="B6" s="16" t="s">
        <v>143</v>
      </c>
    </row>
    <row r="7" spans="1:2">
      <c r="A7" s="16">
        <v>7</v>
      </c>
      <c r="B7" s="16" t="s">
        <v>143</v>
      </c>
    </row>
    <row r="8" spans="1:2">
      <c r="A8" s="16">
        <v>8</v>
      </c>
      <c r="B8" s="16" t="s">
        <v>143</v>
      </c>
    </row>
    <row r="9" spans="1:2">
      <c r="A9" s="16">
        <v>9</v>
      </c>
      <c r="B9" s="16" t="s">
        <v>144</v>
      </c>
    </row>
    <row r="10" spans="1:2">
      <c r="A10" s="16">
        <v>10</v>
      </c>
      <c r="B10" s="16" t="s">
        <v>144</v>
      </c>
    </row>
    <row r="11" spans="1:2">
      <c r="A11" s="16">
        <v>11</v>
      </c>
      <c r="B11" s="16" t="s">
        <v>144</v>
      </c>
    </row>
    <row r="12" spans="1:2">
      <c r="A12" s="16">
        <v>12</v>
      </c>
      <c r="B12" s="16" t="s">
        <v>144</v>
      </c>
    </row>
    <row r="13" spans="1:2">
      <c r="A13" s="16">
        <v>13</v>
      </c>
      <c r="B13" s="16" t="s">
        <v>145</v>
      </c>
    </row>
    <row r="14" spans="1:2">
      <c r="A14" s="16">
        <v>14</v>
      </c>
      <c r="B14" s="16" t="s">
        <v>145</v>
      </c>
    </row>
    <row r="15" spans="1:2">
      <c r="A15" s="16">
        <v>15</v>
      </c>
      <c r="B15" s="16" t="s">
        <v>145</v>
      </c>
    </row>
    <row r="16" spans="1:2">
      <c r="A16" s="16">
        <v>16</v>
      </c>
      <c r="B16" s="16" t="s">
        <v>30</v>
      </c>
    </row>
    <row r="17" spans="1:2">
      <c r="A17" s="16">
        <v>17</v>
      </c>
      <c r="B17" s="16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F44" sqref="F44:F56"/>
    </sheetView>
  </sheetViews>
  <sheetFormatPr baseColWidth="10" defaultColWidth="9" defaultRowHeight="15"/>
  <cols>
    <col min="1" max="1" width="38.75" bestFit="1" customWidth="1"/>
    <col min="2" max="2" width="30.625" bestFit="1" customWidth="1"/>
    <col min="3" max="3" width="15.375" bestFit="1" customWidth="1"/>
    <col min="4" max="4" width="12.25" bestFit="1" customWidth="1"/>
    <col min="5" max="5" width="18.875" bestFit="1" customWidth="1"/>
    <col min="6" max="8" width="18.875" customWidth="1"/>
    <col min="9" max="9" width="17" bestFit="1" customWidth="1"/>
  </cols>
  <sheetData>
    <row r="1" spans="1:10" s="1" customFormat="1">
      <c r="A1" s="19" t="s">
        <v>146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147</v>
      </c>
      <c r="B2" s="4" t="s">
        <v>148</v>
      </c>
      <c r="C2" s="4" t="s">
        <v>149</v>
      </c>
      <c r="D2" s="4" t="s">
        <v>150</v>
      </c>
      <c r="E2" s="4" t="s">
        <v>151</v>
      </c>
      <c r="F2" s="4" t="s">
        <v>152</v>
      </c>
      <c r="G2" s="4" t="s">
        <v>153</v>
      </c>
      <c r="H2" s="4" t="s">
        <v>154</v>
      </c>
      <c r="I2" s="4" t="s">
        <v>35</v>
      </c>
      <c r="J2" s="6" t="s">
        <v>36</v>
      </c>
    </row>
    <row r="3" spans="1:10">
      <c r="A3" t="s">
        <v>155</v>
      </c>
      <c r="B3" t="s">
        <v>156</v>
      </c>
      <c r="C3" t="s">
        <v>157</v>
      </c>
      <c r="D3" t="s">
        <v>158</v>
      </c>
      <c r="E3" t="s">
        <v>13</v>
      </c>
      <c r="F3" t="s">
        <v>159</v>
      </c>
      <c r="G3">
        <v>1</v>
      </c>
      <c r="H3" t="s">
        <v>160</v>
      </c>
      <c r="I3" s="2">
        <v>8789759</v>
      </c>
    </row>
    <row r="4" spans="1:10">
      <c r="A4" t="s">
        <v>161</v>
      </c>
      <c r="B4" t="s">
        <v>162</v>
      </c>
      <c r="C4" t="s">
        <v>163</v>
      </c>
      <c r="D4" t="s">
        <v>158</v>
      </c>
      <c r="E4" t="s">
        <v>13</v>
      </c>
      <c r="F4" t="s">
        <v>164</v>
      </c>
      <c r="G4">
        <v>1</v>
      </c>
      <c r="H4" t="s">
        <v>165</v>
      </c>
      <c r="I4" s="2">
        <v>8789759</v>
      </c>
      <c r="J4" s="21" t="s">
        <v>166</v>
      </c>
    </row>
    <row r="5" spans="1:10">
      <c r="A5" t="s">
        <v>167</v>
      </c>
      <c r="B5" t="s">
        <v>168</v>
      </c>
      <c r="C5" t="s">
        <v>169</v>
      </c>
      <c r="D5" t="s">
        <v>158</v>
      </c>
      <c r="E5" t="s">
        <v>13</v>
      </c>
      <c r="F5" t="s">
        <v>159</v>
      </c>
      <c r="G5">
        <v>1</v>
      </c>
      <c r="H5" t="s">
        <v>170</v>
      </c>
      <c r="I5" s="2">
        <v>8789759</v>
      </c>
    </row>
    <row r="6" spans="1:10">
      <c r="A6" t="s">
        <v>171</v>
      </c>
      <c r="B6" t="s">
        <v>172</v>
      </c>
      <c r="C6" t="s">
        <v>173</v>
      </c>
      <c r="D6" t="s">
        <v>158</v>
      </c>
      <c r="E6" t="s">
        <v>13</v>
      </c>
      <c r="F6" t="s">
        <v>164</v>
      </c>
      <c r="G6">
        <v>1</v>
      </c>
      <c r="H6" t="s">
        <v>174</v>
      </c>
      <c r="I6" s="22">
        <v>9077378</v>
      </c>
    </row>
    <row r="7" spans="1:10">
      <c r="A7" t="s">
        <v>155</v>
      </c>
      <c r="B7" t="s">
        <v>156</v>
      </c>
      <c r="C7" t="s">
        <v>157</v>
      </c>
      <c r="D7" t="s">
        <v>175</v>
      </c>
      <c r="E7" t="s">
        <v>13</v>
      </c>
      <c r="F7" t="s">
        <v>159</v>
      </c>
      <c r="G7">
        <v>1</v>
      </c>
      <c r="H7" t="s">
        <v>176</v>
      </c>
      <c r="I7" s="3">
        <v>9745434</v>
      </c>
      <c r="J7" t="s">
        <v>177</v>
      </c>
    </row>
    <row r="8" spans="1:10">
      <c r="A8" t="s">
        <v>178</v>
      </c>
      <c r="B8" t="s">
        <v>179</v>
      </c>
      <c r="C8" t="s">
        <v>180</v>
      </c>
      <c r="D8" t="s">
        <v>175</v>
      </c>
      <c r="E8" t="s">
        <v>13</v>
      </c>
      <c r="F8" t="s">
        <v>164</v>
      </c>
      <c r="G8" t="s">
        <v>127</v>
      </c>
      <c r="H8" t="s">
        <v>176</v>
      </c>
      <c r="I8" s="3">
        <v>9745434</v>
      </c>
    </row>
    <row r="9" spans="1:10">
      <c r="A9" t="s">
        <v>167</v>
      </c>
      <c r="B9" t="s">
        <v>168</v>
      </c>
      <c r="C9" t="s">
        <v>169</v>
      </c>
      <c r="D9" t="s">
        <v>158</v>
      </c>
      <c r="E9" t="s">
        <v>13</v>
      </c>
      <c r="F9" t="s">
        <v>159</v>
      </c>
      <c r="G9">
        <v>1</v>
      </c>
      <c r="H9" t="s">
        <v>181</v>
      </c>
      <c r="I9" s="22">
        <v>9843052</v>
      </c>
      <c r="J9" t="s">
        <v>182</v>
      </c>
    </row>
    <row r="10" spans="1:10">
      <c r="A10" t="s">
        <v>183</v>
      </c>
      <c r="B10" t="s">
        <v>184</v>
      </c>
      <c r="C10" t="s">
        <v>185</v>
      </c>
      <c r="D10" t="s">
        <v>175</v>
      </c>
      <c r="E10" t="s">
        <v>13</v>
      </c>
      <c r="F10" t="s">
        <v>159</v>
      </c>
      <c r="G10">
        <v>1</v>
      </c>
      <c r="H10" t="s">
        <v>186</v>
      </c>
      <c r="I10" s="3">
        <v>10999800</v>
      </c>
    </row>
    <row r="11" spans="1:10">
      <c r="A11" t="s">
        <v>187</v>
      </c>
      <c r="B11" t="s">
        <v>188</v>
      </c>
      <c r="C11" t="s">
        <v>189</v>
      </c>
      <c r="D11" t="s">
        <v>175</v>
      </c>
      <c r="E11" t="s">
        <v>13</v>
      </c>
      <c r="F11" t="s">
        <v>190</v>
      </c>
      <c r="G11" t="s">
        <v>127</v>
      </c>
      <c r="H11" t="s">
        <v>186</v>
      </c>
      <c r="I11" s="3">
        <v>10999800</v>
      </c>
    </row>
    <row r="12" spans="1:10">
      <c r="A12" t="s">
        <v>191</v>
      </c>
      <c r="B12" t="s">
        <v>192</v>
      </c>
      <c r="C12" t="s">
        <v>193</v>
      </c>
      <c r="D12" t="s">
        <v>158</v>
      </c>
      <c r="E12" t="s">
        <v>13</v>
      </c>
      <c r="F12" t="s">
        <v>164</v>
      </c>
      <c r="G12">
        <v>1</v>
      </c>
      <c r="H12" t="s">
        <v>194</v>
      </c>
      <c r="I12" s="3">
        <v>29582157</v>
      </c>
    </row>
    <row r="13" spans="1:10">
      <c r="A13" t="s">
        <v>195</v>
      </c>
      <c r="B13" t="s">
        <v>196</v>
      </c>
      <c r="C13" t="s">
        <v>197</v>
      </c>
      <c r="D13" t="s">
        <v>175</v>
      </c>
      <c r="E13" t="s">
        <v>13</v>
      </c>
      <c r="F13" t="s">
        <v>159</v>
      </c>
      <c r="G13">
        <v>1</v>
      </c>
      <c r="H13" t="s">
        <v>194</v>
      </c>
      <c r="I13" s="3">
        <v>29582157</v>
      </c>
    </row>
    <row r="14" spans="1:10">
      <c r="A14" t="s">
        <v>198</v>
      </c>
      <c r="B14" t="s">
        <v>199</v>
      </c>
      <c r="C14" t="s">
        <v>200</v>
      </c>
      <c r="D14" t="s">
        <v>175</v>
      </c>
      <c r="E14" t="s">
        <v>13</v>
      </c>
      <c r="F14" t="s">
        <v>190</v>
      </c>
      <c r="G14" t="s">
        <v>127</v>
      </c>
      <c r="H14" t="s">
        <v>194</v>
      </c>
      <c r="I14" s="3">
        <v>29582157</v>
      </c>
    </row>
    <row r="15" spans="1:10">
      <c r="A15" t="s">
        <v>161</v>
      </c>
      <c r="B15" t="s">
        <v>162</v>
      </c>
      <c r="C15" t="s">
        <v>163</v>
      </c>
      <c r="D15" t="s">
        <v>175</v>
      </c>
      <c r="E15" t="s">
        <v>13</v>
      </c>
      <c r="F15" t="s">
        <v>159</v>
      </c>
      <c r="G15">
        <v>1</v>
      </c>
      <c r="H15" t="s">
        <v>194</v>
      </c>
      <c r="I15" s="3">
        <v>29582157</v>
      </c>
    </row>
    <row r="16" spans="1:10">
      <c r="A16" t="s">
        <v>198</v>
      </c>
      <c r="B16" t="s">
        <v>199</v>
      </c>
      <c r="C16" t="s">
        <v>200</v>
      </c>
      <c r="D16" t="s">
        <v>175</v>
      </c>
      <c r="E16" t="s">
        <v>13</v>
      </c>
      <c r="F16" t="s">
        <v>190</v>
      </c>
      <c r="G16" t="s">
        <v>127</v>
      </c>
      <c r="H16" t="s">
        <v>194</v>
      </c>
      <c r="I16" s="3">
        <v>29582157</v>
      </c>
    </row>
    <row r="17" spans="1:9">
      <c r="A17" t="s">
        <v>161</v>
      </c>
      <c r="B17" t="s">
        <v>162</v>
      </c>
      <c r="C17" t="s">
        <v>163</v>
      </c>
      <c r="D17" t="s">
        <v>158</v>
      </c>
      <c r="E17" t="s">
        <v>13</v>
      </c>
      <c r="F17" t="s">
        <v>159</v>
      </c>
      <c r="G17">
        <v>2</v>
      </c>
      <c r="H17" t="s">
        <v>194</v>
      </c>
      <c r="I17" s="3">
        <v>29582157</v>
      </c>
    </row>
    <row r="18" spans="1:9">
      <c r="A18" t="s">
        <v>198</v>
      </c>
      <c r="B18" t="s">
        <v>199</v>
      </c>
      <c r="C18" t="s">
        <v>200</v>
      </c>
      <c r="D18" t="s">
        <v>175</v>
      </c>
      <c r="E18" t="s">
        <v>13</v>
      </c>
      <c r="F18" t="s">
        <v>190</v>
      </c>
      <c r="G18">
        <v>1</v>
      </c>
      <c r="H18" t="s">
        <v>194</v>
      </c>
      <c r="I18" s="3">
        <v>29582157</v>
      </c>
    </row>
    <row r="19" spans="1:9">
      <c r="A19" t="s">
        <v>201</v>
      </c>
      <c r="B19" t="s">
        <v>202</v>
      </c>
      <c r="C19" t="s">
        <v>203</v>
      </c>
      <c r="D19" t="s">
        <v>175</v>
      </c>
      <c r="E19" t="s">
        <v>13</v>
      </c>
      <c r="F19" t="s">
        <v>190</v>
      </c>
      <c r="G19" t="s">
        <v>127</v>
      </c>
      <c r="H19" t="s">
        <v>194</v>
      </c>
      <c r="I19" s="3">
        <v>29582157</v>
      </c>
    </row>
    <row r="20" spans="1:9">
      <c r="A20" t="s">
        <v>204</v>
      </c>
      <c r="B20" t="s">
        <v>205</v>
      </c>
      <c r="C20" t="s">
        <v>206</v>
      </c>
      <c r="D20" t="s">
        <v>175</v>
      </c>
      <c r="E20" t="s">
        <v>13</v>
      </c>
      <c r="F20" t="s">
        <v>164</v>
      </c>
      <c r="G20">
        <v>1</v>
      </c>
      <c r="H20" t="s">
        <v>194</v>
      </c>
      <c r="I20" s="3">
        <v>29582157</v>
      </c>
    </row>
    <row r="21" spans="1:9">
      <c r="A21" t="s">
        <v>201</v>
      </c>
      <c r="B21" t="s">
        <v>202</v>
      </c>
      <c r="C21" t="s">
        <v>203</v>
      </c>
      <c r="D21" t="s">
        <v>175</v>
      </c>
      <c r="E21" t="s">
        <v>13</v>
      </c>
      <c r="F21" t="s">
        <v>190</v>
      </c>
      <c r="G21" t="s">
        <v>127</v>
      </c>
      <c r="H21" t="s">
        <v>194</v>
      </c>
      <c r="I21" s="3">
        <v>29582157</v>
      </c>
    </row>
    <row r="22" spans="1:9">
      <c r="A22" t="s">
        <v>207</v>
      </c>
      <c r="B22" t="s">
        <v>208</v>
      </c>
      <c r="C22" t="s">
        <v>209</v>
      </c>
      <c r="D22" t="s">
        <v>158</v>
      </c>
      <c r="E22" t="s">
        <v>13</v>
      </c>
      <c r="F22" t="s">
        <v>190</v>
      </c>
      <c r="G22">
        <v>1</v>
      </c>
      <c r="H22" t="s">
        <v>210</v>
      </c>
      <c r="I22" s="3">
        <v>30269266</v>
      </c>
    </row>
    <row r="23" spans="1:9">
      <c r="A23" t="s">
        <v>167</v>
      </c>
      <c r="B23" t="s">
        <v>168</v>
      </c>
      <c r="C23" t="s">
        <v>169</v>
      </c>
      <c r="D23" t="s">
        <v>158</v>
      </c>
      <c r="E23" t="s">
        <v>13</v>
      </c>
      <c r="F23" t="s">
        <v>159</v>
      </c>
      <c r="G23">
        <v>4</v>
      </c>
      <c r="H23" t="s">
        <v>210</v>
      </c>
      <c r="I23" s="3">
        <v>30269266</v>
      </c>
    </row>
    <row r="24" spans="1:9">
      <c r="A24" t="s">
        <v>211</v>
      </c>
      <c r="B24" t="s">
        <v>212</v>
      </c>
      <c r="C24" t="s">
        <v>213</v>
      </c>
      <c r="D24" t="s">
        <v>158</v>
      </c>
      <c r="E24" t="s">
        <v>13</v>
      </c>
      <c r="F24" t="s">
        <v>159</v>
      </c>
      <c r="G24">
        <v>1</v>
      </c>
      <c r="H24" t="s">
        <v>210</v>
      </c>
      <c r="I24" s="3">
        <v>30269266</v>
      </c>
    </row>
    <row r="25" spans="1:9">
      <c r="A25" t="s">
        <v>214</v>
      </c>
      <c r="B25" t="s">
        <v>215</v>
      </c>
      <c r="C25" t="s">
        <v>216</v>
      </c>
      <c r="D25" t="s">
        <v>158</v>
      </c>
      <c r="E25" t="s">
        <v>13</v>
      </c>
      <c r="F25" t="s">
        <v>164</v>
      </c>
      <c r="G25">
        <v>1</v>
      </c>
      <c r="H25" t="s">
        <v>217</v>
      </c>
      <c r="I25" s="3">
        <v>30815925</v>
      </c>
    </row>
    <row r="26" spans="1:9">
      <c r="A26" t="s">
        <v>218</v>
      </c>
      <c r="B26" t="s">
        <v>219</v>
      </c>
      <c r="C26" t="s">
        <v>220</v>
      </c>
      <c r="D26" t="s">
        <v>175</v>
      </c>
      <c r="E26" t="s">
        <v>13</v>
      </c>
      <c r="F26" t="s">
        <v>159</v>
      </c>
      <c r="G26">
        <v>2</v>
      </c>
      <c r="H26" t="s">
        <v>221</v>
      </c>
      <c r="I26" s="3">
        <v>31031332</v>
      </c>
    </row>
    <row r="27" spans="1:9">
      <c r="A27" t="s">
        <v>222</v>
      </c>
      <c r="B27" t="s">
        <v>223</v>
      </c>
      <c r="C27" t="s">
        <v>224</v>
      </c>
      <c r="D27" t="s">
        <v>175</v>
      </c>
      <c r="E27" t="s">
        <v>246</v>
      </c>
      <c r="F27" t="s">
        <v>190</v>
      </c>
      <c r="G27" t="s">
        <v>127</v>
      </c>
      <c r="H27" t="s">
        <v>221</v>
      </c>
      <c r="I27" s="3">
        <v>31031332</v>
      </c>
    </row>
    <row r="28" spans="1:9">
      <c r="A28" t="s">
        <v>225</v>
      </c>
      <c r="B28" t="s">
        <v>226</v>
      </c>
      <c r="C28" t="s">
        <v>227</v>
      </c>
      <c r="D28" t="s">
        <v>175</v>
      </c>
      <c r="E28" t="s">
        <v>13</v>
      </c>
      <c r="F28" t="s">
        <v>190</v>
      </c>
      <c r="G28" t="s">
        <v>127</v>
      </c>
      <c r="H28" t="s">
        <v>221</v>
      </c>
      <c r="I28" s="3">
        <v>31031332</v>
      </c>
    </row>
    <row r="29" spans="1:9">
      <c r="A29" t="s">
        <v>228</v>
      </c>
      <c r="B29" t="s">
        <v>229</v>
      </c>
      <c r="C29" t="s">
        <v>230</v>
      </c>
      <c r="D29" t="s">
        <v>175</v>
      </c>
      <c r="E29" t="s">
        <v>13</v>
      </c>
      <c r="F29" t="s">
        <v>159</v>
      </c>
      <c r="G29">
        <v>1</v>
      </c>
      <c r="H29" t="s">
        <v>221</v>
      </c>
      <c r="I29" s="3">
        <v>31031332</v>
      </c>
    </row>
    <row r="30" spans="1:9">
      <c r="A30" t="s">
        <v>161</v>
      </c>
      <c r="B30" t="s">
        <v>162</v>
      </c>
      <c r="C30" t="s">
        <v>163</v>
      </c>
      <c r="D30" t="s">
        <v>175</v>
      </c>
      <c r="E30" t="s">
        <v>13</v>
      </c>
      <c r="F30" t="s">
        <v>164</v>
      </c>
      <c r="G30" t="s">
        <v>127</v>
      </c>
      <c r="H30" t="s">
        <v>221</v>
      </c>
      <c r="I30" s="3">
        <v>31031332</v>
      </c>
    </row>
    <row r="31" spans="1:9">
      <c r="A31" t="s">
        <v>231</v>
      </c>
      <c r="B31" t="s">
        <v>232</v>
      </c>
      <c r="C31" t="s">
        <v>233</v>
      </c>
      <c r="D31" t="s">
        <v>175</v>
      </c>
      <c r="E31" t="s">
        <v>244</v>
      </c>
      <c r="F31" t="s">
        <v>164</v>
      </c>
      <c r="H31" t="s">
        <v>221</v>
      </c>
      <c r="I31" s="3">
        <v>31031332</v>
      </c>
    </row>
    <row r="32" spans="1:9">
      <c r="A32" t="s">
        <v>234</v>
      </c>
      <c r="B32" t="s">
        <v>235</v>
      </c>
      <c r="C32" t="s">
        <v>236</v>
      </c>
      <c r="D32" t="s">
        <v>175</v>
      </c>
      <c r="E32" t="s">
        <v>13</v>
      </c>
      <c r="F32" t="s">
        <v>190</v>
      </c>
      <c r="G32">
        <v>1</v>
      </c>
      <c r="H32" t="s">
        <v>221</v>
      </c>
      <c r="I32" s="3">
        <v>31031332</v>
      </c>
    </row>
    <row r="33" spans="1:9">
      <c r="A33" t="s">
        <v>204</v>
      </c>
      <c r="B33" t="s">
        <v>205</v>
      </c>
      <c r="C33" t="s">
        <v>206</v>
      </c>
      <c r="D33" t="s">
        <v>175</v>
      </c>
      <c r="E33" t="s">
        <v>13</v>
      </c>
      <c r="F33" t="s">
        <v>164</v>
      </c>
      <c r="G33" t="s">
        <v>127</v>
      </c>
      <c r="H33" t="s">
        <v>221</v>
      </c>
      <c r="I33" s="3">
        <v>31031332</v>
      </c>
    </row>
    <row r="34" spans="1:9">
      <c r="A34" t="s">
        <v>228</v>
      </c>
      <c r="B34" t="s">
        <v>229</v>
      </c>
      <c r="C34" t="s">
        <v>230</v>
      </c>
      <c r="D34" t="s">
        <v>158</v>
      </c>
      <c r="E34" t="s">
        <v>13</v>
      </c>
      <c r="F34" t="s">
        <v>159</v>
      </c>
      <c r="G34">
        <v>2</v>
      </c>
      <c r="H34" t="s">
        <v>221</v>
      </c>
      <c r="I34" s="3">
        <v>31031332</v>
      </c>
    </row>
    <row r="35" spans="1:9">
      <c r="A35" t="s">
        <v>191</v>
      </c>
      <c r="B35" t="s">
        <v>192</v>
      </c>
      <c r="C35" t="s">
        <v>193</v>
      </c>
      <c r="D35" t="s">
        <v>158</v>
      </c>
      <c r="E35" t="s">
        <v>13</v>
      </c>
      <c r="F35" t="s">
        <v>164</v>
      </c>
      <c r="G35">
        <v>1</v>
      </c>
      <c r="H35" t="s">
        <v>221</v>
      </c>
      <c r="I35" s="3">
        <v>31031332</v>
      </c>
    </row>
    <row r="36" spans="1:9">
      <c r="A36" t="s">
        <v>218</v>
      </c>
      <c r="B36" t="s">
        <v>219</v>
      </c>
      <c r="C36" t="s">
        <v>220</v>
      </c>
      <c r="D36" t="s">
        <v>158</v>
      </c>
      <c r="E36" t="s">
        <v>13</v>
      </c>
      <c r="F36" t="s">
        <v>159</v>
      </c>
      <c r="G36">
        <v>1</v>
      </c>
      <c r="H36" t="s">
        <v>221</v>
      </c>
      <c r="I36" s="3">
        <v>31031332</v>
      </c>
    </row>
    <row r="37" spans="1:9">
      <c r="A37" t="s">
        <v>237</v>
      </c>
      <c r="B37" t="s">
        <v>238</v>
      </c>
      <c r="C37" t="s">
        <v>239</v>
      </c>
      <c r="D37" t="s">
        <v>158</v>
      </c>
      <c r="E37" t="s">
        <v>245</v>
      </c>
      <c r="F37" t="s">
        <v>164</v>
      </c>
      <c r="H37" t="s">
        <v>221</v>
      </c>
      <c r="I37" s="3">
        <v>31031332</v>
      </c>
    </row>
    <row r="38" spans="1:9">
      <c r="A38" t="s">
        <v>218</v>
      </c>
      <c r="B38" t="s">
        <v>219</v>
      </c>
      <c r="C38" t="s">
        <v>220</v>
      </c>
      <c r="D38" t="s">
        <v>175</v>
      </c>
      <c r="E38" t="s">
        <v>13</v>
      </c>
      <c r="F38" t="s">
        <v>159</v>
      </c>
      <c r="G38">
        <v>2</v>
      </c>
      <c r="H38" t="s">
        <v>221</v>
      </c>
      <c r="I38" s="3">
        <v>31031332</v>
      </c>
    </row>
    <row r="39" spans="1:9">
      <c r="A39" t="s">
        <v>240</v>
      </c>
      <c r="B39" t="s">
        <v>241</v>
      </c>
      <c r="C39" t="s">
        <v>242</v>
      </c>
      <c r="D39" t="s">
        <v>175</v>
      </c>
      <c r="E39" t="s">
        <v>246</v>
      </c>
      <c r="F39" t="s">
        <v>190</v>
      </c>
      <c r="G39" t="s">
        <v>127</v>
      </c>
      <c r="H39" t="s">
        <v>221</v>
      </c>
      <c r="I39" s="3">
        <v>31031332</v>
      </c>
    </row>
    <row r="40" spans="1:9">
      <c r="A40" t="s">
        <v>218</v>
      </c>
      <c r="B40" t="s">
        <v>219</v>
      </c>
      <c r="C40" t="s">
        <v>220</v>
      </c>
      <c r="D40" t="s">
        <v>175</v>
      </c>
      <c r="E40" t="s">
        <v>13</v>
      </c>
      <c r="F40" t="s">
        <v>159</v>
      </c>
      <c r="G40">
        <v>2</v>
      </c>
      <c r="H40" t="s">
        <v>221</v>
      </c>
      <c r="I40" s="3">
        <v>31031332</v>
      </c>
    </row>
    <row r="41" spans="1:9">
      <c r="A41" t="s">
        <v>161</v>
      </c>
      <c r="B41" t="s">
        <v>162</v>
      </c>
      <c r="C41" t="s">
        <v>163</v>
      </c>
      <c r="D41" t="s">
        <v>175</v>
      </c>
      <c r="E41" t="s">
        <v>13</v>
      </c>
      <c r="F41" t="s">
        <v>164</v>
      </c>
      <c r="G41" t="s">
        <v>127</v>
      </c>
      <c r="H41" t="s">
        <v>221</v>
      </c>
      <c r="I41" s="3">
        <v>31031332</v>
      </c>
    </row>
    <row r="42" spans="1:9">
      <c r="A42" t="s">
        <v>218</v>
      </c>
      <c r="B42" t="s">
        <v>219</v>
      </c>
      <c r="C42" t="s">
        <v>220</v>
      </c>
      <c r="D42" t="s">
        <v>175</v>
      </c>
      <c r="E42" t="s">
        <v>13</v>
      </c>
      <c r="F42" t="s">
        <v>159</v>
      </c>
      <c r="G42">
        <v>1</v>
      </c>
      <c r="H42" t="s">
        <v>221</v>
      </c>
      <c r="I42" s="3">
        <v>31031332</v>
      </c>
    </row>
    <row r="43" spans="1:9">
      <c r="A43" t="s">
        <v>243</v>
      </c>
      <c r="B43" t="s">
        <v>215</v>
      </c>
      <c r="C43" t="s">
        <v>216</v>
      </c>
      <c r="D43" t="s">
        <v>175</v>
      </c>
      <c r="E43" t="s">
        <v>13</v>
      </c>
      <c r="F43" t="s">
        <v>164</v>
      </c>
      <c r="G43" t="s">
        <v>127</v>
      </c>
      <c r="H43" t="s">
        <v>221</v>
      </c>
      <c r="I43" s="3">
        <v>31031332</v>
      </c>
    </row>
    <row r="44" spans="1:9" s="24" customFormat="1">
      <c r="A44" s="24" t="s">
        <v>247</v>
      </c>
      <c r="B44" s="25" t="s">
        <v>248</v>
      </c>
      <c r="C44" s="24" t="s">
        <v>249</v>
      </c>
      <c r="D44" s="24" t="s">
        <v>250</v>
      </c>
      <c r="E44" s="24" t="s">
        <v>246</v>
      </c>
      <c r="F44" s="24" t="s">
        <v>13</v>
      </c>
      <c r="G44" s="24">
        <v>1</v>
      </c>
      <c r="H44" s="24" t="s">
        <v>221</v>
      </c>
      <c r="I44" s="26">
        <v>31219235</v>
      </c>
    </row>
    <row r="45" spans="1:9" s="24" customFormat="1">
      <c r="A45" s="24" t="s">
        <v>251</v>
      </c>
      <c r="B45" s="24" t="s">
        <v>252</v>
      </c>
      <c r="C45" s="24" t="s">
        <v>253</v>
      </c>
      <c r="D45" s="24" t="s">
        <v>250</v>
      </c>
      <c r="E45" s="24" t="s">
        <v>246</v>
      </c>
      <c r="F45" s="24" t="s">
        <v>13</v>
      </c>
      <c r="G45" s="24">
        <v>2</v>
      </c>
      <c r="H45" s="24" t="s">
        <v>221</v>
      </c>
      <c r="I45" s="5" t="s">
        <v>254</v>
      </c>
    </row>
    <row r="46" spans="1:9" s="24" customFormat="1">
      <c r="A46" s="27" t="s">
        <v>255</v>
      </c>
      <c r="B46" s="24" t="s">
        <v>256</v>
      </c>
      <c r="C46" s="24" t="s">
        <v>257</v>
      </c>
      <c r="D46" s="24" t="s">
        <v>250</v>
      </c>
      <c r="E46" s="24" t="s">
        <v>246</v>
      </c>
      <c r="F46" s="24" t="s">
        <v>13</v>
      </c>
      <c r="G46" s="24">
        <v>1</v>
      </c>
      <c r="H46" s="24" t="s">
        <v>221</v>
      </c>
      <c r="I46" s="24">
        <v>31186340</v>
      </c>
    </row>
    <row r="47" spans="1:9" s="24" customFormat="1">
      <c r="A47" s="27" t="s">
        <v>258</v>
      </c>
      <c r="B47" s="24" t="s">
        <v>259</v>
      </c>
      <c r="C47" s="24" t="s">
        <v>260</v>
      </c>
      <c r="D47" s="24" t="s">
        <v>250</v>
      </c>
      <c r="E47" s="24" t="s">
        <v>246</v>
      </c>
      <c r="F47" s="24" t="s">
        <v>13</v>
      </c>
      <c r="G47" s="24">
        <v>1</v>
      </c>
      <c r="H47" s="24" t="s">
        <v>221</v>
      </c>
      <c r="I47" s="24">
        <v>31186340</v>
      </c>
    </row>
    <row r="48" spans="1:9" s="24" customFormat="1">
      <c r="A48" s="27" t="s">
        <v>261</v>
      </c>
      <c r="B48" s="24" t="s">
        <v>262</v>
      </c>
      <c r="C48" s="24" t="s">
        <v>263</v>
      </c>
      <c r="D48" s="24" t="s">
        <v>250</v>
      </c>
      <c r="E48" s="24" t="s">
        <v>246</v>
      </c>
      <c r="F48" s="24" t="s">
        <v>13</v>
      </c>
      <c r="G48" s="24">
        <v>1</v>
      </c>
      <c r="H48" s="24" t="s">
        <v>221</v>
      </c>
      <c r="I48" s="24">
        <v>31186340</v>
      </c>
    </row>
    <row r="49" spans="1:9" s="24" customFormat="1">
      <c r="A49" s="27" t="s">
        <v>264</v>
      </c>
      <c r="B49" s="24" t="s">
        <v>265</v>
      </c>
      <c r="C49" s="24" t="s">
        <v>266</v>
      </c>
      <c r="D49" s="24" t="s">
        <v>250</v>
      </c>
      <c r="E49" s="24" t="s">
        <v>246</v>
      </c>
      <c r="F49" s="24" t="s">
        <v>13</v>
      </c>
      <c r="G49" s="24">
        <v>1</v>
      </c>
      <c r="H49" s="24" t="s">
        <v>221</v>
      </c>
      <c r="I49" s="24">
        <v>31186340</v>
      </c>
    </row>
    <row r="50" spans="1:9" s="24" customFormat="1">
      <c r="A50" s="27" t="s">
        <v>267</v>
      </c>
      <c r="B50" s="24" t="s">
        <v>268</v>
      </c>
      <c r="C50" s="24" t="s">
        <v>269</v>
      </c>
      <c r="D50" s="24" t="s">
        <v>250</v>
      </c>
      <c r="E50" s="24" t="s">
        <v>246</v>
      </c>
      <c r="F50" s="24" t="s">
        <v>13</v>
      </c>
      <c r="G50" s="24">
        <v>1</v>
      </c>
      <c r="H50" s="24" t="s">
        <v>221</v>
      </c>
      <c r="I50" s="24">
        <v>31186340</v>
      </c>
    </row>
    <row r="51" spans="1:9" s="24" customFormat="1">
      <c r="A51" s="27" t="s">
        <v>270</v>
      </c>
      <c r="B51" s="24" t="s">
        <v>271</v>
      </c>
      <c r="C51" s="24" t="s">
        <v>272</v>
      </c>
      <c r="D51" s="24" t="s">
        <v>250</v>
      </c>
      <c r="E51" s="24" t="s">
        <v>246</v>
      </c>
      <c r="F51" s="24" t="s">
        <v>13</v>
      </c>
      <c r="G51" s="24">
        <v>2</v>
      </c>
      <c r="H51" s="24" t="s">
        <v>221</v>
      </c>
      <c r="I51" s="24">
        <v>31186340</v>
      </c>
    </row>
    <row r="52" spans="1:9" s="24" customFormat="1">
      <c r="A52" s="27" t="s">
        <v>273</v>
      </c>
      <c r="B52" s="24" t="s">
        <v>274</v>
      </c>
      <c r="C52" s="24" t="s">
        <v>275</v>
      </c>
      <c r="D52" s="24" t="s">
        <v>250</v>
      </c>
      <c r="E52" s="24" t="s">
        <v>246</v>
      </c>
      <c r="F52" s="24" t="s">
        <v>13</v>
      </c>
      <c r="G52" s="24">
        <v>1</v>
      </c>
      <c r="H52" s="24" t="s">
        <v>221</v>
      </c>
      <c r="I52" s="24">
        <v>31186340</v>
      </c>
    </row>
    <row r="53" spans="1:9" s="24" customFormat="1">
      <c r="A53" s="27" t="s">
        <v>276</v>
      </c>
      <c r="B53" s="24" t="s">
        <v>277</v>
      </c>
      <c r="C53" s="24" t="s">
        <v>278</v>
      </c>
      <c r="D53" s="24" t="s">
        <v>250</v>
      </c>
      <c r="E53" s="24" t="s">
        <v>279</v>
      </c>
      <c r="F53" s="24" t="s">
        <v>13</v>
      </c>
      <c r="G53" s="24">
        <v>1</v>
      </c>
      <c r="H53" s="24" t="s">
        <v>221</v>
      </c>
      <c r="I53" s="24">
        <v>31186340</v>
      </c>
    </row>
    <row r="54" spans="1:9" s="24" customFormat="1">
      <c r="A54" s="27" t="s">
        <v>280</v>
      </c>
      <c r="B54" s="24" t="s">
        <v>281</v>
      </c>
      <c r="C54" s="24" t="s">
        <v>282</v>
      </c>
      <c r="D54" s="24" t="s">
        <v>250</v>
      </c>
      <c r="F54" s="24" t="s">
        <v>13</v>
      </c>
      <c r="G54" s="24">
        <v>1</v>
      </c>
      <c r="H54" s="24" t="s">
        <v>221</v>
      </c>
      <c r="I54" s="24">
        <v>31186340</v>
      </c>
    </row>
    <row r="55" spans="1:9" s="24" customFormat="1">
      <c r="A55" s="27" t="s">
        <v>283</v>
      </c>
      <c r="B55" s="24" t="s">
        <v>284</v>
      </c>
      <c r="C55" s="24" t="s">
        <v>285</v>
      </c>
      <c r="D55" s="24" t="s">
        <v>250</v>
      </c>
      <c r="E55" s="24" t="s">
        <v>246</v>
      </c>
      <c r="F55" s="24" t="s">
        <v>13</v>
      </c>
      <c r="G55" s="24">
        <v>1</v>
      </c>
      <c r="H55" s="24" t="s">
        <v>221</v>
      </c>
      <c r="I55" s="24">
        <v>31186340</v>
      </c>
    </row>
    <row r="56" spans="1:9" s="24" customFormat="1">
      <c r="A56" s="24" t="s">
        <v>286</v>
      </c>
      <c r="B56" s="24" t="s">
        <v>287</v>
      </c>
      <c r="C56" s="24" t="s">
        <v>288</v>
      </c>
      <c r="D56" s="24" t="s">
        <v>250</v>
      </c>
      <c r="E56" s="24" t="s">
        <v>246</v>
      </c>
      <c r="F56" s="24" t="s">
        <v>13</v>
      </c>
      <c r="G56" s="24">
        <v>1</v>
      </c>
      <c r="H56" s="24" t="s">
        <v>221</v>
      </c>
      <c r="I56" s="24">
        <v>31031332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arierae</cp:lastModifiedBy>
  <cp:revision/>
  <dcterms:created xsi:type="dcterms:W3CDTF">2020-02-18T10:38:16Z</dcterms:created>
  <dcterms:modified xsi:type="dcterms:W3CDTF">2020-11-06T10:51:47Z</dcterms:modified>
</cp:coreProperties>
</file>