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111-KISS1R-KS-FINISHED\"/>
    </mc:Choice>
  </mc:AlternateContent>
  <xr:revisionPtr revIDLastSave="0" documentId="13_ncr:1_{2BC475C0-ED03-41A3-945A-8211F9DAC11D}" xr6:coauthVersionLast="45" xr6:coauthVersionMax="45" xr10:uidLastSave="{00000000-0000-0000-0000-000000000000}"/>
  <bookViews>
    <workbookView xWindow="-108" yWindow="-108" windowWidth="23256" windowHeight="12576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<sst xmlns="http://schemas.openxmlformats.org/spreadsheetml/2006/main" count="366" uniqueCount="202">
  <si>
    <t>Basic information</t>
  </si>
  <si>
    <t>Answer</t>
  </si>
  <si>
    <t>Extra info</t>
  </si>
  <si>
    <t>Assessor code reviewer 1</t>
  </si>
  <si>
    <t>RA</t>
  </si>
  <si>
    <t>Assessor code reviewer 2</t>
  </si>
  <si>
    <t>RG</t>
  </si>
  <si>
    <t>Date of curation</t>
  </si>
  <si>
    <t>23-9-20</t>
  </si>
  <si>
    <t>Curated gene</t>
  </si>
  <si>
    <t>KISS1R</t>
  </si>
  <si>
    <t>HUGO approved gene name</t>
  </si>
  <si>
    <t>Possible synonyms used for gene name</t>
  </si>
  <si>
    <t>AXOR12, CPPB1, GPR54, HH8, HOT7T175, KISS-1R</t>
  </si>
  <si>
    <t>Alternative names used in literature</t>
  </si>
  <si>
    <t xml:space="preserve">Curated phenotype </t>
  </si>
  <si>
    <t>Normosmic congenital hypergonadotropic hypogonadism, OMIM gene 604161/phenotype 614837</t>
  </si>
  <si>
    <t>Full name including OMIM disease ID or OMIM Phenotype series ID</t>
  </si>
  <si>
    <t>References describing patients</t>
  </si>
  <si>
    <r>
      <t>27544332;22035731;29452377;29264451;27094476;23349759;25636053;</t>
    </r>
    <r>
      <rPr>
        <sz val="11"/>
        <color rgb="FF000000"/>
        <rFont val="Calibri"/>
        <family val="2"/>
        <scheme val="minor"/>
      </rPr>
      <t>25262569;25064402;24522099;24522099;23643382;22766261;22724017;22619348;22619348;21193544;20371656;19489874;17164310;17179725;17074994;16322390;12944565;15598687;</t>
    </r>
    <r>
      <rPr>
        <sz val="11"/>
        <color theme="1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4573733;31885997;31073722</t>
    </r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</si>
  <si>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</si>
  <si>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</si>
  <si>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</si>
  <si>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</si>
  <si>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</si>
  <si>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</si>
  <si>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</si>
  <si>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</si>
  <si>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</si>
  <si>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</si>
  <si>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</si>
  <si>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</si>
  <si>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</si>
  <si>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</si>
  <si>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</si>
  <si>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</si>
  <si>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</si>
  <si>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</si>
  <si>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</si>
  <si>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Familial/sporadic</t>
  </si>
  <si>
    <t>Reported inheritance</t>
  </si>
  <si>
    <t>AR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</si>
  <si>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</si>
  <si>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</si>
  <si>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</si>
  <si>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</si>
  <si>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0.44 LOEUF = 0.63</t>
  </si>
  <si>
    <t>Present on autosomal (Chr19). Domino: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</si>
  <si>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</si>
  <si>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</si>
  <si>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</si>
  <si>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</si>
  <si>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</si>
  <si>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</si>
  <si>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</si>
  <si>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</si>
  <si>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N/A</t>
  </si>
  <si>
    <t>Number of unrelated patients described consistent with inheritance pattern</t>
  </si>
  <si>
    <t>&gt;20</t>
  </si>
  <si>
    <t>Previously described +5</t>
  </si>
  <si>
    <t>31885997; 31821609; 31377750; 31073722; 30669598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</si>
  <si>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</si>
  <si>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</si>
  <si>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</si>
  <si>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</si>
  <si>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</si>
  <si>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</si>
  <si>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</si>
  <si>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</si>
  <si>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&gt;4</t>
  </si>
  <si>
    <t>1 pt per VLP or mutation (max score = 4)</t>
  </si>
  <si>
    <t>Number of independent publications reporting independent individuals with VUS or (likely) pathogenic variants</t>
  </si>
  <si>
    <t>Many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</si>
  <si>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</si>
  <si>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</si>
  <si>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</si>
  <si>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</si>
  <si>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</si>
  <si>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</si>
  <si>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</si>
  <si>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</si>
  <si>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NCBI, 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</si>
  <si>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</si>
  <si>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</si>
  <si>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</si>
  <si>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</si>
  <si>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</si>
  <si>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</si>
  <si>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</si>
  <si>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Yes, reduced maximum efficiency</t>
  </si>
  <si>
    <t>29452377, 29264451, 27094476, 21193544</t>
  </si>
  <si>
    <t>1 pt relevant pathology in vitro after similar genetic modification</t>
  </si>
  <si>
    <t>Determination of mutational mechanism</t>
  </si>
  <si>
    <t>Many refs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</si>
  <si>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</si>
  <si>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</si>
  <si>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</si>
  <si>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</si>
  <si>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</si>
  <si>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</si>
  <si>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</si>
  <si>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</si>
  <si>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Mice</t>
  </si>
  <si>
    <t>Step 4: Additional phenotype information</t>
  </si>
  <si>
    <t>Type of infertility</t>
  </si>
  <si>
    <t>Endocrine/Reproductive system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</si>
  <si>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</si>
  <si>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</si>
  <si>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</si>
  <si>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</si>
  <si>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</si>
  <si>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</si>
  <si>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</si>
  <si>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</si>
  <si>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</si>
  <si>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</si>
  <si>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Azoospermia, Oligozoospermia</t>
  </si>
  <si>
    <t>Normozoospermia/oligozoospermia/azoospermia/teratozoospermia/asthenozoospermia : specific details visible under light microscope</t>
  </si>
  <si>
    <t>Expected testicular phenotype</t>
  </si>
  <si>
    <t>NA</t>
  </si>
  <si>
    <t>Germ cell arrest/Hypospermatogenesis/Sertoli cell only/Tubular shadows</t>
  </si>
  <si>
    <t>Expected results TESE</t>
  </si>
  <si>
    <t>Variable</t>
  </si>
  <si>
    <t>Sperm/No sperm/Variable</t>
  </si>
  <si>
    <t>ART outcome: IVF</t>
  </si>
  <si>
    <t>Unclear</t>
  </si>
  <si>
    <t>ART outcome: ICSI</t>
  </si>
  <si>
    <t>Female infertility described</t>
  </si>
  <si>
    <t>Comorbidities described</t>
  </si>
  <si>
    <t>No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</si>
  <si>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</si>
  <si>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</si>
  <si>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</si>
  <si>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</si>
  <si>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</si>
  <si>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</si>
  <si>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</si>
  <si>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</si>
  <si>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</si>
  <si>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</si>
  <si>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</si>
  <si>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</si>
  <si>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</si>
  <si>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</si>
  <si>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</si>
  <si>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</si>
  <si>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Chr19</t>
  </si>
  <si>
    <t>c.890G&gt;T</t>
  </si>
  <si>
    <t>p.R297L</t>
  </si>
  <si>
    <t>Hom</t>
  </si>
  <si>
    <t>VUS</t>
  </si>
  <si>
    <t>c.440C&gt;T</t>
  </si>
  <si>
    <t>p.P147L</t>
  </si>
  <si>
    <t>c.244+5G&gt;A</t>
  </si>
  <si>
    <t>?</t>
  </si>
  <si>
    <t>c.305T&gt;C</t>
  </si>
  <si>
    <t>p.L102P</t>
  </si>
  <si>
    <t>Het</t>
  </si>
  <si>
    <t>27094476 (23349759), 31885997</t>
  </si>
  <si>
    <t>c.1195T&gt;A</t>
  </si>
  <si>
    <t>p.X399R</t>
  </si>
  <si>
    <t>Likely pathogenic</t>
  </si>
  <si>
    <t>27094476 (23349759), 17074994</t>
  </si>
  <si>
    <t>c.309C&gt;A</t>
  </si>
  <si>
    <t>p.Y103X</t>
  </si>
  <si>
    <t>c.860C&gt;A</t>
  </si>
  <si>
    <t>p.A287E</t>
  </si>
  <si>
    <t>c.345C&gt;G</t>
  </si>
  <si>
    <t>p.C115W</t>
  </si>
  <si>
    <t>c.991C&gt;T</t>
  </si>
  <si>
    <t>p.R331X</t>
  </si>
  <si>
    <t>27094476, 17074994</t>
  </si>
  <si>
    <t>c.937T&gt;C</t>
  </si>
  <si>
    <t>p.Y313H</t>
  </si>
  <si>
    <t>27094476 (23349759)</t>
  </si>
  <si>
    <t>c.969C&gt;A</t>
  </si>
  <si>
    <t>p.Y323X</t>
  </si>
  <si>
    <t>c.245-1G&gt;A</t>
  </si>
  <si>
    <t>c.815T&gt;C</t>
  </si>
  <si>
    <t>p.F272S</t>
  </si>
  <si>
    <t>IVS2 -2_-4 delGCA insACCGGCT</t>
  </si>
  <si>
    <t>c.443T&gt;C</t>
  </si>
  <si>
    <t>p.L148S</t>
  </si>
  <si>
    <t>155 bp del</t>
  </si>
  <si>
    <t>Pathogenic</t>
  </si>
  <si>
    <t>c.667T&gt;C</t>
  </si>
  <si>
    <t>p.C223R</t>
  </si>
  <si>
    <t>c.891G&gt;T</t>
  </si>
  <si>
    <t>Likely benign</t>
  </si>
  <si>
    <t>c.1195T&gt;C</t>
  </si>
  <si>
    <t>c.305C&gt;T</t>
  </si>
  <si>
    <t>L102P</t>
  </si>
  <si>
    <t>Homoz</t>
  </si>
  <si>
    <t>Saudi Arabian</t>
  </si>
  <si>
    <t>c.G631A</t>
  </si>
  <si>
    <t>p.A211T</t>
  </si>
  <si>
    <t>Hetero</t>
  </si>
  <si>
    <t>China</t>
  </si>
  <si>
    <t>c.C902A</t>
  </si>
  <si>
    <t>p.A301D</t>
  </si>
  <si>
    <t>c.G557A</t>
  </si>
  <si>
    <t>p.G186E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</si>
</sst>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55" zoomScaleNormal="55" workbookViewId="0">
      <selection activeCell="B21" sqref="B21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6" s="3" customFormat="1">
      <c r="A1" s="3" t="s">
        <v>0</v>
      </c>
      <c r="B1" s="3" t="s">
        <v>1</v>
      </c>
      <c r="C1" s="3" t="s">
        <v>2</v>
      </c>
    </row>
    <row r="2" spans="1:6">
      <c r="A2" s="16" t="s">
        <v>3</v>
      </c>
      <c r="B2" s="2" t="s">
        <v>4</v>
      </c>
    </row>
    <row r="3" spans="1:6">
      <c r="A3" s="16" t="s">
        <v>5</v>
      </c>
      <c r="B3" s="2" t="s">
        <v>6</v>
      </c>
    </row>
    <row r="4" spans="1:6">
      <c r="A4" s="16" t="s">
        <v>7</v>
      </c>
      <c r="B4" s="17" t="s">
        <v>8</v>
      </c>
      <c r="C4" s="9"/>
    </row>
    <row r="5" spans="1:6">
      <c r="A5" s="16" t="s">
        <v>9</v>
      </c>
      <c r="B5" s="19" t="s">
        <v>10</v>
      </c>
      <c r="C5" s="7" t="s">
        <v>11</v>
      </c>
    </row>
    <row r="6" spans="1:6">
      <c r="A6" s="16" t="s">
        <v>12</v>
      </c>
      <c r="B6" s="20" t="s">
        <v>13</v>
      </c>
      <c r="C6" s="7" t="s">
        <v>14</v>
      </c>
    </row>
    <row r="7" spans="1:6">
      <c r="A7" s="16" t="s">
        <v>15</v>
      </c>
      <c r="B7" s="1" t="s">
        <v>16</v>
      </c>
      <c r="C7" s="7" t="s">
        <v>17</v>
      </c>
    </row>
    <row r="8" spans="1:6">
      <c r="A8" s="16" t="s">
        <v>18</v>
      </c>
      <c r="B8" s="29" t="s">
        <v>19</v>
      </c>
      <c r="C8" s="1"/>
      <c r="D8" s="1"/>
      <c r="E8" s="1"/>
      <c r="F8" s="1"/>
    </row>
    <row r="9" spans="1:6">
      <c r="A9" s="16"/>
    </row>
    <row r="10" spans="1:6" s="3" customFormat="1">
      <c r="A10" s="3" t="s">
        <v>20</v>
      </c>
    </row>
    <row r="11" spans="1:6">
      <c r="A11" s="16" t="s">
        <v>21</v>
      </c>
      <c r="B11" s="2">
        <v>17</v>
      </c>
    </row>
    <row r="12" spans="1:6">
      <c r="A12" s="16" t="s">
        <v>22</v>
      </c>
      <c r="B12" s="2">
        <v>17</v>
      </c>
    </row>
    <row r="13" spans="1:6">
      <c r="A13" s="16" t="s">
        <v>23</v>
      </c>
      <c r="B13" s="2">
        <f>ABS(B11-B12)</f>
        <v>0</v>
      </c>
    </row>
    <row r="14" spans="1:6">
      <c r="A14" s="16" t="s">
        <v>24</v>
      </c>
      <c r="B14" s="2" t="s">
        <v>25</v>
      </c>
      <c r="C14" s="7" t="s">
        <v>26</v>
      </c>
    </row>
    <row r="15" spans="1:6" s="11" customFormat="1">
      <c r="A15" s="11" t="s">
        <v>27</v>
      </c>
      <c r="B15" s="11">
        <f>AVERAGE(B11:B12)</f>
        <v>17</v>
      </c>
    </row>
    <row r="16" spans="1:6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4" t="s">
        <v>37</v>
      </c>
      <c r="C19" s="24" t="s">
        <v>38</v>
      </c>
      <c r="D19" s="6" t="s">
        <v>39</v>
      </c>
    </row>
    <row r="20" spans="1:9">
      <c r="A20" s="2" t="s">
        <v>40</v>
      </c>
      <c r="B20" s="1" t="s">
        <v>41</v>
      </c>
      <c r="C20" s="23" t="s">
        <v>42</v>
      </c>
      <c r="D20" s="7" t="s">
        <v>43</v>
      </c>
      <c r="E20" s="4"/>
    </row>
    <row r="21" spans="1:9">
      <c r="A21" s="2" t="s">
        <v>44</v>
      </c>
      <c r="B21" s="1" t="s">
        <v>41</v>
      </c>
      <c r="C21" s="23" t="s">
        <v>42</v>
      </c>
      <c r="D21" s="7" t="s">
        <v>43</v>
      </c>
    </row>
    <row r="22" spans="1:9">
      <c r="A22" s="2" t="s">
        <v>45</v>
      </c>
      <c r="B22" s="1" t="s">
        <v>46</v>
      </c>
      <c r="C22" s="23" t="s">
        <v>47</v>
      </c>
      <c r="D22" s="8" t="s">
        <v>48</v>
      </c>
    </row>
    <row r="23" spans="1:9" s="11" customFormat="1">
      <c r="A23" s="11" t="s">
        <v>49</v>
      </c>
      <c r="B23" s="25" t="s">
        <v>42</v>
      </c>
      <c r="C23" s="26" t="s">
        <v>42</v>
      </c>
      <c r="D23" s="12"/>
    </row>
    <row r="25" spans="1:9" s="3" customFormat="1">
      <c r="A25" s="3" t="s">
        <v>50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51</v>
      </c>
      <c r="G25" s="3" t="s">
        <v>52</v>
      </c>
      <c r="H25" s="3" t="s">
        <v>53</v>
      </c>
      <c r="I25" s="3" t="s">
        <v>2</v>
      </c>
    </row>
    <row r="26" spans="1:9">
      <c r="A26" s="2" t="s">
        <v>54</v>
      </c>
      <c r="B26" s="28" t="s">
        <v>55</v>
      </c>
      <c r="C26" s="27" t="s">
        <v>55</v>
      </c>
      <c r="D26" s="23">
        <v>12944565</v>
      </c>
      <c r="F26" s="2" t="s">
        <v>56</v>
      </c>
      <c r="H26" s="23"/>
    </row>
    <row r="27" spans="1:9">
      <c r="A27" s="2" t="s">
        <v>57</v>
      </c>
      <c r="B27" s="1" t="s">
        <v>58</v>
      </c>
      <c r="C27" s="23" t="s">
        <v>59</v>
      </c>
      <c r="D27" s="23" t="s">
        <v>60</v>
      </c>
      <c r="F27" s="2" t="s">
        <v>61</v>
      </c>
      <c r="G27" s="1">
        <v>4</v>
      </c>
      <c r="H27" s="23">
        <v>4</v>
      </c>
      <c r="I27" s="7" t="s">
        <v>62</v>
      </c>
    </row>
    <row r="28" spans="1:9">
      <c r="A28" s="2" t="s">
        <v>63</v>
      </c>
      <c r="B28" s="1">
        <v>0</v>
      </c>
      <c r="C28" s="23">
        <v>0</v>
      </c>
      <c r="D28" s="23"/>
      <c r="F28" s="2" t="s">
        <v>64</v>
      </c>
      <c r="G28" s="1">
        <v>0</v>
      </c>
      <c r="H28" s="23">
        <v>0</v>
      </c>
    </row>
    <row r="29" spans="1:9">
      <c r="A29" s="2" t="s">
        <v>65</v>
      </c>
      <c r="B29" s="1">
        <v>0</v>
      </c>
      <c r="C29" s="23">
        <v>0</v>
      </c>
      <c r="D29" s="23"/>
      <c r="F29" s="2" t="s">
        <v>66</v>
      </c>
      <c r="G29" s="1">
        <v>0</v>
      </c>
      <c r="H29" s="23">
        <v>0</v>
      </c>
    </row>
    <row r="30" spans="1:9">
      <c r="A30" s="2" t="s">
        <v>67</v>
      </c>
      <c r="B30" s="1">
        <v>18</v>
      </c>
      <c r="C30" s="23" t="s">
        <v>59</v>
      </c>
      <c r="D30" s="23" t="s">
        <v>60</v>
      </c>
      <c r="F30" s="2" t="s">
        <v>56</v>
      </c>
      <c r="G30" s="1"/>
      <c r="H30" s="23">
        <v>0</v>
      </c>
    </row>
    <row r="31" spans="1:9">
      <c r="A31" s="2" t="s">
        <v>68</v>
      </c>
      <c r="B31" s="1">
        <v>8</v>
      </c>
      <c r="C31" s="23" t="s">
        <v>69</v>
      </c>
      <c r="D31" s="23" t="s">
        <v>60</v>
      </c>
      <c r="F31" s="2" t="s">
        <v>70</v>
      </c>
      <c r="G31" s="1">
        <v>4</v>
      </c>
      <c r="H31" s="23">
        <v>4</v>
      </c>
    </row>
    <row r="32" spans="1:9">
      <c r="A32" s="2" t="s">
        <v>71</v>
      </c>
      <c r="B32" s="1" t="s">
        <v>72</v>
      </c>
      <c r="C32" s="23" t="s">
        <v>73</v>
      </c>
      <c r="D32" s="23" t="s">
        <v>60</v>
      </c>
      <c r="F32" s="2" t="s">
        <v>74</v>
      </c>
      <c r="G32" s="1">
        <v>3</v>
      </c>
      <c r="H32" s="23">
        <v>3</v>
      </c>
      <c r="I32" s="7" t="s">
        <v>75</v>
      </c>
    </row>
    <row r="33" spans="1:9" s="13" customFormat="1">
      <c r="F33" s="11" t="s">
        <v>76</v>
      </c>
      <c r="G33" s="11">
        <f>SUM(G27:G32)</f>
        <v>11</v>
      </c>
      <c r="H33" s="11">
        <f>SUM(H27:H32)</f>
        <v>11</v>
      </c>
    </row>
    <row r="35" spans="1:9" s="10" customFormat="1">
      <c r="A35" s="3" t="s">
        <v>77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51</v>
      </c>
      <c r="G35" s="3" t="s">
        <v>78</v>
      </c>
      <c r="H35" s="3"/>
      <c r="I35" s="3" t="s">
        <v>2</v>
      </c>
    </row>
    <row r="36" spans="1:9">
      <c r="A36" s="2" t="s">
        <v>79</v>
      </c>
      <c r="B36" s="1" t="s">
        <v>80</v>
      </c>
      <c r="C36" s="23" t="s">
        <v>80</v>
      </c>
      <c r="D36" s="1" t="s">
        <v>81</v>
      </c>
      <c r="F36" s="2" t="s">
        <v>82</v>
      </c>
      <c r="G36" s="1">
        <v>1</v>
      </c>
      <c r="H36" s="23">
        <v>1</v>
      </c>
      <c r="I36" s="7" t="s">
        <v>83</v>
      </c>
    </row>
    <row r="37" spans="1:9">
      <c r="A37" s="2" t="s">
        <v>84</v>
      </c>
      <c r="B37" s="1" t="s">
        <v>80</v>
      </c>
      <c r="C37" s="23" t="s">
        <v>80</v>
      </c>
      <c r="D37" s="1" t="s">
        <v>85</v>
      </c>
      <c r="E37" s="1"/>
      <c r="F37" s="2" t="s">
        <v>86</v>
      </c>
      <c r="G37" s="1">
        <v>1</v>
      </c>
      <c r="H37" s="23">
        <v>1</v>
      </c>
      <c r="I37" s="7" t="s">
        <v>87</v>
      </c>
    </row>
    <row r="38" spans="1:9">
      <c r="A38" s="2" t="s">
        <v>88</v>
      </c>
      <c r="B38" s="1" t="s">
        <v>89</v>
      </c>
      <c r="C38" s="23" t="s">
        <v>80</v>
      </c>
      <c r="D38" s="1" t="s">
        <v>90</v>
      </c>
      <c r="E38" s="1"/>
      <c r="F38" s="2" t="s">
        <v>91</v>
      </c>
      <c r="G38" s="1">
        <v>1</v>
      </c>
      <c r="H38" s="23">
        <v>1</v>
      </c>
    </row>
    <row r="39" spans="1:9">
      <c r="A39" s="2" t="s">
        <v>92</v>
      </c>
      <c r="B39" s="1" t="s">
        <v>80</v>
      </c>
      <c r="C39" s="23" t="s">
        <v>80</v>
      </c>
      <c r="D39" s="1" t="s">
        <v>93</v>
      </c>
      <c r="E39" s="1"/>
      <c r="F39" s="2" t="s">
        <v>94</v>
      </c>
      <c r="G39" s="1">
        <v>1</v>
      </c>
      <c r="H39" s="23">
        <v>1</v>
      </c>
    </row>
    <row r="40" spans="1:9">
      <c r="A40" s="2" t="s">
        <v>95</v>
      </c>
      <c r="B40" s="1" t="s">
        <v>80</v>
      </c>
      <c r="C40" s="23" t="s">
        <v>80</v>
      </c>
      <c r="D40" s="1">
        <v>24422632</v>
      </c>
      <c r="E40" s="1"/>
      <c r="F40" s="2" t="s">
        <v>96</v>
      </c>
      <c r="G40" s="1">
        <v>1</v>
      </c>
      <c r="H40" s="23">
        <v>1</v>
      </c>
      <c r="I40" s="7" t="s">
        <v>97</v>
      </c>
    </row>
    <row r="41" spans="1:9">
      <c r="A41" s="2" t="s">
        <v>98</v>
      </c>
      <c r="B41" s="1" t="s">
        <v>80</v>
      </c>
      <c r="C41" s="23" t="s">
        <v>80</v>
      </c>
      <c r="D41" s="1">
        <v>24422632</v>
      </c>
      <c r="E41" s="1"/>
      <c r="F41" s="2" t="s">
        <v>99</v>
      </c>
      <c r="G41" s="1">
        <v>1</v>
      </c>
      <c r="H41" s="23">
        <v>1</v>
      </c>
      <c r="I41" s="7" t="s">
        <v>97</v>
      </c>
    </row>
    <row r="42" spans="1:9">
      <c r="A42" s="2" t="s">
        <v>100</v>
      </c>
      <c r="B42" s="1" t="s">
        <v>101</v>
      </c>
      <c r="C42" s="23" t="s">
        <v>102</v>
      </c>
      <c r="F42" s="2" t="s">
        <v>56</v>
      </c>
    </row>
    <row r="43" spans="1:9" s="13" customFormat="1">
      <c r="F43" s="11" t="s">
        <v>76</v>
      </c>
      <c r="G43" s="11">
        <f>SUM(G36:G41)</f>
        <v>6</v>
      </c>
      <c r="H43" s="11">
        <f>SUM(H36:H41)</f>
        <v>6</v>
      </c>
    </row>
    <row r="45" spans="1:9" s="3" customFormat="1">
      <c r="A45" s="3" t="s">
        <v>103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104</v>
      </c>
      <c r="B46" s="1" t="s">
        <v>105</v>
      </c>
      <c r="C46" s="23" t="s">
        <v>105</v>
      </c>
      <c r="D46" s="7" t="s">
        <v>106</v>
      </c>
    </row>
    <row r="47" spans="1:9">
      <c r="A47" s="2" t="s">
        <v>107</v>
      </c>
      <c r="B47" s="1" t="s">
        <v>108</v>
      </c>
      <c r="C47" s="23" t="s">
        <v>108</v>
      </c>
      <c r="D47" s="7" t="s">
        <v>109</v>
      </c>
    </row>
    <row r="48" spans="1:9">
      <c r="A48" s="2" t="s">
        <v>110</v>
      </c>
      <c r="B48" s="1" t="s">
        <v>111</v>
      </c>
      <c r="C48" s="23" t="s">
        <v>111</v>
      </c>
      <c r="D48" s="7" t="s">
        <v>112</v>
      </c>
    </row>
    <row r="49" spans="1:4">
      <c r="A49" s="2" t="s">
        <v>113</v>
      </c>
      <c r="B49" s="1" t="s">
        <v>16</v>
      </c>
      <c r="C49" s="23" t="s">
        <v>16</v>
      </c>
      <c r="D49" s="7" t="s">
        <v>114</v>
      </c>
    </row>
    <row r="50" spans="1:4">
      <c r="A50" s="2" t="s">
        <v>115</v>
      </c>
      <c r="B50" s="1" t="s">
        <v>116</v>
      </c>
      <c r="C50" s="23" t="s">
        <v>116</v>
      </c>
      <c r="D50" s="7" t="s">
        <v>117</v>
      </c>
    </row>
    <row r="51" spans="1:4">
      <c r="A51" s="2" t="s">
        <v>118</v>
      </c>
      <c r="B51" s="1" t="s">
        <v>119</v>
      </c>
      <c r="C51" s="23" t="s">
        <v>119</v>
      </c>
      <c r="D51" s="7" t="s">
        <v>120</v>
      </c>
    </row>
    <row r="52" spans="1:4">
      <c r="A52" s="2" t="s">
        <v>121</v>
      </c>
      <c r="B52" s="1" t="s">
        <v>122</v>
      </c>
      <c r="C52" s="23" t="s">
        <v>122</v>
      </c>
      <c r="D52" s="7" t="s">
        <v>123</v>
      </c>
    </row>
    <row r="53" spans="1:4" s="1" customFormat="1">
      <c r="A53" s="1" t="s">
        <v>124</v>
      </c>
      <c r="B53" s="1" t="s">
        <v>125</v>
      </c>
      <c r="C53" s="23" t="s">
        <v>125</v>
      </c>
    </row>
    <row r="54" spans="1:4" s="1" customFormat="1">
      <c r="A54" s="1" t="s">
        <v>126</v>
      </c>
      <c r="B54" s="1" t="s">
        <v>125</v>
      </c>
      <c r="C54" s="23" t="s">
        <v>125</v>
      </c>
    </row>
    <row r="55" spans="1:4" s="1" customFormat="1">
      <c r="A55" s="1" t="s">
        <v>127</v>
      </c>
      <c r="B55" s="1" t="s">
        <v>80</v>
      </c>
      <c r="C55" s="23" t="s">
        <v>80</v>
      </c>
    </row>
    <row r="56" spans="1:4" s="1" customFormat="1">
      <c r="A56" s="1" t="s">
        <v>128</v>
      </c>
      <c r="B56" s="1" t="s">
        <v>129</v>
      </c>
      <c r="C56" s="23" t="s">
        <v>129</v>
      </c>
    </row>
    <row r="57" spans="1:4" s="1" customFormat="1">
      <c r="A57" s="1" t="s">
        <v>130</v>
      </c>
      <c r="C57" s="23"/>
    </row>
    <row r="58" spans="1:4" s="1" customFormat="1">
      <c r="A58" s="1" t="s">
        <v>131</v>
      </c>
      <c r="C58" s="19" t="s">
        <v>132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133</v>
      </c>
    </row>
    <row r="2" spans="1:2">
      <c r="A2" s="15">
        <v>2</v>
      </c>
      <c r="B2" s="15" t="s">
        <v>133</v>
      </c>
    </row>
    <row r="3" spans="1:2">
      <c r="A3" s="15">
        <v>3</v>
      </c>
      <c r="B3" s="15" t="s">
        <v>134</v>
      </c>
    </row>
    <row r="4" spans="1:2">
      <c r="A4" s="15">
        <v>4</v>
      </c>
      <c r="B4" s="15" t="s">
        <v>134</v>
      </c>
    </row>
    <row r="5" spans="1:2">
      <c r="A5" s="15">
        <v>5</v>
      </c>
      <c r="B5" s="15" t="s">
        <v>134</v>
      </c>
    </row>
    <row r="6" spans="1:2">
      <c r="A6" s="15">
        <v>6</v>
      </c>
      <c r="B6" s="15" t="s">
        <v>134</v>
      </c>
    </row>
    <row r="7" spans="1:2">
      <c r="A7" s="15">
        <v>7</v>
      </c>
      <c r="B7" s="15" t="s">
        <v>134</v>
      </c>
    </row>
    <row r="8" spans="1:2">
      <c r="A8" s="15">
        <v>8</v>
      </c>
      <c r="B8" s="15" t="s">
        <v>134</v>
      </c>
    </row>
    <row r="9" spans="1:2">
      <c r="A9" s="15">
        <v>9</v>
      </c>
      <c r="B9" s="15" t="s">
        <v>135</v>
      </c>
    </row>
    <row r="10" spans="1:2">
      <c r="A10" s="15">
        <v>10</v>
      </c>
      <c r="B10" s="15" t="s">
        <v>135</v>
      </c>
    </row>
    <row r="11" spans="1:2">
      <c r="A11" s="15">
        <v>11</v>
      </c>
      <c r="B11" s="15" t="s">
        <v>135</v>
      </c>
    </row>
    <row r="12" spans="1:2">
      <c r="A12" s="15">
        <v>12</v>
      </c>
      <c r="B12" s="15" t="s">
        <v>135</v>
      </c>
    </row>
    <row r="13" spans="1:2">
      <c r="A13" s="15">
        <v>13</v>
      </c>
      <c r="B13" s="15" t="s">
        <v>136</v>
      </c>
    </row>
    <row r="14" spans="1:2">
      <c r="A14" s="15">
        <v>14</v>
      </c>
      <c r="B14" s="15" t="s">
        <v>136</v>
      </c>
    </row>
    <row r="15" spans="1:2">
      <c r="A15" s="15">
        <v>15</v>
      </c>
      <c r="B15" s="15" t="s">
        <v>136</v>
      </c>
    </row>
    <row r="16" spans="1:2">
      <c r="A16" s="15">
        <v>16</v>
      </c>
      <c r="B16" s="15" t="s">
        <v>29</v>
      </c>
    </row>
    <row r="17" spans="1:2">
      <c r="A17" s="15">
        <v>17</v>
      </c>
      <c r="B17" s="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6"/>
  <sheetViews>
    <sheetView workbookViewId="0">
      <selection activeCell="E5" sqref="E5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138</v>
      </c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34</v>
      </c>
      <c r="J2" s="5" t="s">
        <v>35</v>
      </c>
    </row>
    <row r="3" spans="1:10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150</v>
      </c>
      <c r="G3" s="30">
        <v>1</v>
      </c>
      <c r="H3" s="30"/>
      <c r="I3" s="1">
        <v>29452377</v>
      </c>
      <c r="J3" s="21"/>
    </row>
    <row r="4" spans="1:10">
      <c r="A4" t="s">
        <v>146</v>
      </c>
      <c r="B4" t="s">
        <v>151</v>
      </c>
      <c r="C4" t="s">
        <v>152</v>
      </c>
      <c r="D4" t="s">
        <v>149</v>
      </c>
      <c r="E4" t="s">
        <v>150</v>
      </c>
      <c r="F4" t="s">
        <v>150</v>
      </c>
      <c r="G4" s="30">
        <v>1</v>
      </c>
      <c r="H4" s="30"/>
      <c r="I4" s="1">
        <v>29264451</v>
      </c>
      <c r="J4" s="21"/>
    </row>
    <row r="5" spans="1:10">
      <c r="A5" t="s">
        <v>146</v>
      </c>
      <c r="B5" t="s">
        <v>153</v>
      </c>
      <c r="C5" t="s">
        <v>154</v>
      </c>
      <c r="D5" t="s">
        <v>149</v>
      </c>
      <c r="F5" t="s">
        <v>150</v>
      </c>
      <c r="G5" s="30">
        <v>1</v>
      </c>
      <c r="I5" s="1">
        <v>27094476</v>
      </c>
      <c r="J5" s="21"/>
    </row>
    <row r="6" spans="1:10">
      <c r="A6" t="s">
        <v>146</v>
      </c>
      <c r="B6" t="s">
        <v>155</v>
      </c>
      <c r="C6" t="s">
        <v>156</v>
      </c>
      <c r="D6" t="s">
        <v>157</v>
      </c>
      <c r="E6" t="s">
        <v>150</v>
      </c>
      <c r="F6" t="s">
        <v>150</v>
      </c>
      <c r="G6" s="30">
        <v>2</v>
      </c>
      <c r="I6" s="1" t="s">
        <v>158</v>
      </c>
      <c r="J6" s="21"/>
    </row>
    <row r="7" spans="1:10">
      <c r="A7" t="s">
        <v>146</v>
      </c>
      <c r="B7" t="s">
        <v>159</v>
      </c>
      <c r="C7" t="s">
        <v>160</v>
      </c>
      <c r="D7" t="s">
        <v>157</v>
      </c>
      <c r="E7" t="s">
        <v>161</v>
      </c>
      <c r="F7" t="s">
        <v>161</v>
      </c>
      <c r="G7" s="30">
        <v>2</v>
      </c>
      <c r="I7" s="1" t="s">
        <v>162</v>
      </c>
      <c r="J7" s="21"/>
    </row>
    <row r="8" spans="1:10">
      <c r="A8" t="s">
        <v>146</v>
      </c>
      <c r="B8" t="s">
        <v>163</v>
      </c>
      <c r="C8" t="s">
        <v>164</v>
      </c>
      <c r="D8" t="s">
        <v>157</v>
      </c>
      <c r="E8" t="s">
        <v>161</v>
      </c>
      <c r="F8" t="s">
        <v>161</v>
      </c>
      <c r="G8" s="30">
        <v>1</v>
      </c>
      <c r="I8" s="1">
        <v>27094476</v>
      </c>
      <c r="J8" s="21"/>
    </row>
    <row r="9" spans="1:10">
      <c r="A9" t="s">
        <v>146</v>
      </c>
      <c r="B9" t="s">
        <v>165</v>
      </c>
      <c r="C9" t="s">
        <v>166</v>
      </c>
      <c r="D9" t="s">
        <v>157</v>
      </c>
      <c r="E9" t="s">
        <v>150</v>
      </c>
      <c r="F9" t="s">
        <v>150</v>
      </c>
      <c r="G9" s="30">
        <v>1</v>
      </c>
      <c r="I9" s="1">
        <v>27094476</v>
      </c>
      <c r="J9" s="21"/>
    </row>
    <row r="10" spans="1:10">
      <c r="A10" t="s">
        <v>146</v>
      </c>
      <c r="B10" t="s">
        <v>167</v>
      </c>
      <c r="C10" t="s">
        <v>168</v>
      </c>
      <c r="D10" t="s">
        <v>157</v>
      </c>
      <c r="E10" t="s">
        <v>150</v>
      </c>
      <c r="F10" t="s">
        <v>150</v>
      </c>
      <c r="G10" s="30">
        <v>1</v>
      </c>
      <c r="I10" s="1">
        <v>27094476</v>
      </c>
      <c r="J10" s="21"/>
    </row>
    <row r="11" spans="1:10">
      <c r="A11" t="s">
        <v>146</v>
      </c>
      <c r="B11" t="s">
        <v>169</v>
      </c>
      <c r="C11" t="s">
        <v>170</v>
      </c>
      <c r="D11" t="s">
        <v>157</v>
      </c>
      <c r="E11" t="s">
        <v>150</v>
      </c>
      <c r="F11" t="s">
        <v>150</v>
      </c>
      <c r="G11" s="30">
        <v>1</v>
      </c>
      <c r="I11" s="1" t="s">
        <v>171</v>
      </c>
      <c r="J11" s="21"/>
    </row>
    <row r="12" spans="1:10">
      <c r="A12" t="s">
        <v>146</v>
      </c>
      <c r="B12" t="s">
        <v>172</v>
      </c>
      <c r="C12" t="s">
        <v>173</v>
      </c>
      <c r="D12" t="s">
        <v>149</v>
      </c>
      <c r="E12" t="s">
        <v>161</v>
      </c>
      <c r="F12" t="s">
        <v>161</v>
      </c>
      <c r="G12" s="30">
        <v>1</v>
      </c>
      <c r="I12" s="1" t="s">
        <v>174</v>
      </c>
      <c r="J12" s="21"/>
    </row>
    <row r="13" spans="1:10">
      <c r="A13" t="s">
        <v>146</v>
      </c>
      <c r="B13" t="s">
        <v>175</v>
      </c>
      <c r="C13" t="s">
        <v>176</v>
      </c>
      <c r="D13" t="s">
        <v>149</v>
      </c>
      <c r="E13" t="s">
        <v>150</v>
      </c>
      <c r="F13" t="s">
        <v>150</v>
      </c>
      <c r="G13" s="30">
        <v>2</v>
      </c>
      <c r="I13" s="1">
        <v>25262569</v>
      </c>
      <c r="J13" s="21"/>
    </row>
    <row r="14" spans="1:10">
      <c r="A14" t="s">
        <v>146</v>
      </c>
      <c r="B14" t="s">
        <v>177</v>
      </c>
      <c r="C14" t="s">
        <v>154</v>
      </c>
      <c r="D14" t="s">
        <v>149</v>
      </c>
      <c r="E14" t="s">
        <v>161</v>
      </c>
      <c r="F14" t="s">
        <v>161</v>
      </c>
      <c r="G14" s="30">
        <v>1</v>
      </c>
      <c r="I14" s="1">
        <v>22619348</v>
      </c>
      <c r="J14" s="21"/>
    </row>
    <row r="15" spans="1:10">
      <c r="A15" t="s">
        <v>146</v>
      </c>
      <c r="B15" t="s">
        <v>178</v>
      </c>
      <c r="C15" t="s">
        <v>179</v>
      </c>
      <c r="D15" t="s">
        <v>149</v>
      </c>
      <c r="E15" t="s">
        <v>161</v>
      </c>
      <c r="F15" t="s">
        <v>161</v>
      </c>
      <c r="G15" s="30">
        <v>1</v>
      </c>
      <c r="I15" s="1">
        <v>21193544</v>
      </c>
      <c r="J15" s="21"/>
    </row>
    <row r="16" spans="1:10">
      <c r="A16" t="s">
        <v>146</v>
      </c>
      <c r="B16" t="s">
        <v>180</v>
      </c>
      <c r="C16" t="s">
        <v>154</v>
      </c>
      <c r="D16" t="s">
        <v>149</v>
      </c>
      <c r="E16" t="s">
        <v>150</v>
      </c>
      <c r="F16" t="s">
        <v>150</v>
      </c>
      <c r="G16" s="30">
        <v>1</v>
      </c>
      <c r="I16" s="1">
        <v>20371656</v>
      </c>
      <c r="J16" s="21"/>
    </row>
    <row r="17" spans="1:10">
      <c r="A17" t="s">
        <v>146</v>
      </c>
      <c r="B17" t="s">
        <v>155</v>
      </c>
      <c r="C17" t="s">
        <v>156</v>
      </c>
      <c r="D17" t="s">
        <v>149</v>
      </c>
      <c r="E17" t="s">
        <v>161</v>
      </c>
      <c r="F17" t="s">
        <v>161</v>
      </c>
      <c r="G17" s="30">
        <v>2</v>
      </c>
      <c r="I17" s="1">
        <v>17164310</v>
      </c>
      <c r="J17" s="21"/>
    </row>
    <row r="18" spans="1:10">
      <c r="A18" t="s">
        <v>146</v>
      </c>
      <c r="B18" t="s">
        <v>181</v>
      </c>
      <c r="C18" t="s">
        <v>182</v>
      </c>
      <c r="D18" t="s">
        <v>149</v>
      </c>
      <c r="E18" t="s">
        <v>150</v>
      </c>
      <c r="F18" t="s">
        <v>150</v>
      </c>
      <c r="G18" s="30">
        <v>1</v>
      </c>
      <c r="I18" s="1">
        <v>17074994</v>
      </c>
      <c r="J18" s="21"/>
    </row>
    <row r="19" spans="1:10">
      <c r="A19" t="s">
        <v>146</v>
      </c>
      <c r="B19" t="s">
        <v>183</v>
      </c>
      <c r="C19" t="s">
        <v>125</v>
      </c>
      <c r="D19" t="s">
        <v>149</v>
      </c>
      <c r="E19" t="s">
        <v>184</v>
      </c>
      <c r="F19" t="s">
        <v>184</v>
      </c>
      <c r="G19" s="30">
        <v>1</v>
      </c>
      <c r="I19" s="1">
        <v>12944565</v>
      </c>
      <c r="J19" s="21"/>
    </row>
    <row r="20" spans="1:10">
      <c r="A20" t="s">
        <v>146</v>
      </c>
      <c r="B20" t="s">
        <v>185</v>
      </c>
      <c r="C20" t="s">
        <v>186</v>
      </c>
      <c r="D20" t="s">
        <v>157</v>
      </c>
      <c r="E20" t="s">
        <v>150</v>
      </c>
      <c r="F20" t="s">
        <v>150</v>
      </c>
      <c r="G20" s="30">
        <v>1</v>
      </c>
      <c r="I20" s="1">
        <v>15598687</v>
      </c>
      <c r="J20" s="21"/>
    </row>
    <row r="21" spans="1:10">
      <c r="A21" t="s">
        <v>146</v>
      </c>
      <c r="B21" t="s">
        <v>187</v>
      </c>
      <c r="C21" t="s">
        <v>148</v>
      </c>
      <c r="D21" t="s">
        <v>157</v>
      </c>
      <c r="E21" t="s">
        <v>188</v>
      </c>
      <c r="F21" t="s">
        <v>188</v>
      </c>
      <c r="G21" s="30">
        <v>1</v>
      </c>
      <c r="I21" s="1">
        <v>15598687</v>
      </c>
      <c r="J21" s="21"/>
    </row>
    <row r="22" spans="1:10">
      <c r="A22" t="s">
        <v>146</v>
      </c>
      <c r="B22" t="s">
        <v>189</v>
      </c>
      <c r="C22" t="s">
        <v>160</v>
      </c>
      <c r="D22" t="s">
        <v>149</v>
      </c>
      <c r="E22" t="s">
        <v>161</v>
      </c>
      <c r="F22" t="s">
        <v>161</v>
      </c>
      <c r="G22" s="30">
        <v>1</v>
      </c>
      <c r="I22" s="23">
        <v>31073722</v>
      </c>
    </row>
    <row r="23" spans="1:10">
      <c r="A23" t="s">
        <v>146</v>
      </c>
      <c r="B23" s="23" t="s">
        <v>190</v>
      </c>
      <c r="C23" s="23" t="s">
        <v>191</v>
      </c>
      <c r="D23" s="23" t="s">
        <v>192</v>
      </c>
      <c r="E23" s="23" t="s">
        <v>150</v>
      </c>
      <c r="F23" s="23" t="s">
        <v>150</v>
      </c>
      <c r="G23" s="22">
        <v>1</v>
      </c>
      <c r="H23" s="22" t="s">
        <v>193</v>
      </c>
      <c r="I23" s="23">
        <v>31885997</v>
      </c>
      <c r="J23" s="21"/>
    </row>
    <row r="24" spans="1:10">
      <c r="A24" t="s">
        <v>146</v>
      </c>
      <c r="B24" s="23" t="s">
        <v>194</v>
      </c>
      <c r="C24" s="23" t="s">
        <v>195</v>
      </c>
      <c r="D24" s="23" t="s">
        <v>196</v>
      </c>
      <c r="E24" s="23" t="s">
        <v>161</v>
      </c>
      <c r="F24" s="23" t="s">
        <v>161</v>
      </c>
      <c r="G24" s="22">
        <v>1</v>
      </c>
      <c r="H24" s="22" t="s">
        <v>197</v>
      </c>
      <c r="I24" s="23">
        <v>31821609</v>
      </c>
      <c r="J24" s="21"/>
    </row>
    <row r="25" spans="1:10">
      <c r="A25" t="s">
        <v>146</v>
      </c>
      <c r="B25" s="23" t="s">
        <v>198</v>
      </c>
      <c r="C25" s="23" t="s">
        <v>199</v>
      </c>
      <c r="D25" s="23" t="s">
        <v>196</v>
      </c>
      <c r="E25" s="23" t="s">
        <v>161</v>
      </c>
      <c r="F25" s="23" t="s">
        <v>161</v>
      </c>
      <c r="G25" s="22">
        <v>1</v>
      </c>
      <c r="H25" s="22" t="s">
        <v>197</v>
      </c>
      <c r="I25" s="23">
        <v>31821609</v>
      </c>
      <c r="J25" s="21"/>
    </row>
    <row r="26" spans="1:10">
      <c r="A26" t="s">
        <v>146</v>
      </c>
      <c r="B26" s="23" t="s">
        <v>200</v>
      </c>
      <c r="C26" s="23" t="s">
        <v>201</v>
      </c>
      <c r="D26" s="23" t="s">
        <v>196</v>
      </c>
      <c r="E26" s="23" t="s">
        <v>161</v>
      </c>
      <c r="F26" s="23" t="s">
        <v>161</v>
      </c>
      <c r="G26" s="22">
        <v>1</v>
      </c>
      <c r="H26" s="22" t="s">
        <v>197</v>
      </c>
      <c r="I26" s="23">
        <v>31821609</v>
      </c>
      <c r="J26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2020-11-16T15:24:01Z</dcterms:modified>
  <cp:category/>
  <cp:contentStatus/>
</cp:coreProperties>
</file>