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Igroup-Joris-Veltman\Infertility\2020 Update Systematic Review\Combined files\"/>
    </mc:Choice>
  </mc:AlternateContent>
  <xr:revisionPtr revIDLastSave="0" documentId="8_{69728FBC-9711-4275-9702-0CFB8796B43B}" xr6:coauthVersionLast="44" xr6:coauthVersionMax="44" xr10:uidLastSave="{00000000-0000-0000-0000-000000000000}"/>
  <bookViews>
    <workbookView xWindow="-120" yWindow="-120" windowWidth="21840" windowHeight="131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<sst xmlns="http://schemas.openxmlformats.org/spreadsheetml/2006/main" count="264" uniqueCount="178">
  <si>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</si>
  <si>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</si>
  <si>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</si>
  <si>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</si>
  <si>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</si>
  <si>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</si>
  <si>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</si>
  <si>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</si>
  <si>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</si>
  <si>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</si>
  <si>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</si>
  <si>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</si>
  <si>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</si>
  <si>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</si>
  <si>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</si>
  <si>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</si>
  <si>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</si>
  <si>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</si>
  <si>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</si>
  <si>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</si>
  <si>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</si>
  <si>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</si>
  <si>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</si>
  <si>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</si>
  <si>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</si>
  <si>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</si>
  <si>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</si>
  <si>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</si>
  <si>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</si>
  <si>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</si>
  <si>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</si>
  <si>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</si>
  <si>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</si>
  <si>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</si>
  <si>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</si>
  <si>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</si>
  <si>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</si>
  <si>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</si>
  <si>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</si>
  <si>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</si>
  <si>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</si>
  <si>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</si>
  <si>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</si>
  <si>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</si>
  <si>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</si>
  <si>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</si>
  <si>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</si>
  <si>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</si>
  <si>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</si>
  <si>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</si>
  <si>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</si>
  <si>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</si>
  <si>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</si>
  <si>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</si>
  <si>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</si>
  <si>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</si>
  <si>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</si>
  <si>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</si>
  <si>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</si>
  <si>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</si>
  <si>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</si>
  <si>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</si>
  <si>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</si>
  <si>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</si>
  <si>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</si>
  <si>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</si>
  <si>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</si>
  <si>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</si>
  <si>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</si>
  <si>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</si>
  <si>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</si>
  <si>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</si>
  <si>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</si>
  <si>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</si>
  <si>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</si>
  <si>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</si>
  <si>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</si>
  <si>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</si>
  <si>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</si>
  <si>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</si>
  <si>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</si>
  <si>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</si>
  <si>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</si>
  <si>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</si>
  <si>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</si>
  <si>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</si>
  <si>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</si>
  <si>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</si>
  <si>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</si>
  <si>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</si>
  <si>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</si>
  <si>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</si>
  <si>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</si>
  <si>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</si>
  <si>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</si>
  <si>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</si>
  <si>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</si>
  <si>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</si>
  <si>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</si>
  <si>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</si>
  <si>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</si>
  <si>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</si>
  <si>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</si>
  <si>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</si>
  <si>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</si>
  <si>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</si>
  <si>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</si>
  <si>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</si>
  <si>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</si>
  <si>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</si>
  <si>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RE</t>
  </si>
  <si>
    <t>RH</t>
  </si>
  <si>
    <t>18-9-2020</t>
  </si>
  <si>
    <t>HESX1</t>
  </si>
  <si>
    <t>Kallmann syndrome; OMIM:NA (PS147950)</t>
  </si>
  <si>
    <t>15846219; 23465708; 25064402; 30669598; 30888394</t>
  </si>
  <si>
    <t>ArrayCGH</t>
  </si>
  <si>
    <t>23465708; 30669598; 30888394</t>
  </si>
  <si>
    <t>No individual variants described in 15846219. No patients with HESX1 mutations described in 25064402</t>
  </si>
  <si>
    <t>Sporadic</t>
  </si>
  <si>
    <t>Autosomal dominant</t>
  </si>
  <si>
    <t>Autosomal recessive/autosomal dominant</t>
  </si>
  <si>
    <t>DOMINO: likely recessive. pLI: 0</t>
  </si>
  <si>
    <t>Yes</t>
  </si>
  <si>
    <t>Protein atlas</t>
  </si>
  <si>
    <t>Yes, interacts with several HH genes including PROK2 and CHD7</t>
  </si>
  <si>
    <t>STRING</t>
  </si>
  <si>
    <t>No</t>
  </si>
  <si>
    <t>Exon skipping for variant p.(Ser73=). Multiple bands present in the RT-PCR</t>
  </si>
  <si>
    <t>Mouse has pituitary problems, but no hypogonadism described</t>
  </si>
  <si>
    <t>Mouse</t>
  </si>
  <si>
    <t>Endocrine disorder/Reproductive system disorder</t>
  </si>
  <si>
    <t>Pre-testicular</t>
  </si>
  <si>
    <t>Abnormal hypothalamus development and function</t>
  </si>
  <si>
    <t>Unknown</t>
  </si>
  <si>
    <t>Anosmia</t>
  </si>
  <si>
    <t>Patients suffered from complete and incomplete hypogonadotropic hypodonadism</t>
  </si>
  <si>
    <t>Chr3(GRCh37):g.57233929C&gt;G</t>
  </si>
  <si>
    <t>NM_003865.3(HESX1):c.18G&gt;C</t>
  </si>
  <si>
    <t>p.(Gln6His)</t>
  </si>
  <si>
    <t>Heterozygous</t>
  </si>
  <si>
    <t>VUS</t>
  </si>
  <si>
    <t>Northern European</t>
  </si>
  <si>
    <t>Chr3(GRCh37):g.57233823G&gt;A</t>
  </si>
  <si>
    <t>NM_003865.3(HESX1):c.124C&gt;T</t>
  </si>
  <si>
    <t>p.(His42Tyr)</t>
  </si>
  <si>
    <t>Turkish</t>
  </si>
  <si>
    <t>Chr3(GRCh37):g.57232915C&gt;A</t>
  </si>
  <si>
    <t>NM_003865.3(HESX1):c.223G&gt;T</t>
  </si>
  <si>
    <t>p.(Val75Leu)</t>
  </si>
  <si>
    <t>Chr3(GRCh37):g.57232493C&gt;T</t>
  </si>
  <si>
    <t>NM_003865.3(HESX1):c.385G&gt;A</t>
  </si>
  <si>
    <t>p.(Val129Ile)</t>
  </si>
  <si>
    <t>Italian</t>
  </si>
  <si>
    <t>Allele frequency is quite high in Ashkenazi Jew and Non-Finnish European population (0.13-0.17%)</t>
  </si>
  <si>
    <t>Chr3(GRCh37):g.57232918C&gt;T</t>
  </si>
  <si>
    <t>NM_003865.3(HESX1):c.220G&gt;A</t>
  </si>
  <si>
    <t>p.(Val74Met)</t>
  </si>
  <si>
    <t>Chr3(GRCh37):g.57232919G&gt;A</t>
  </si>
  <si>
    <t>NM_003865.3(HESX1):c.219C&gt;T</t>
  </si>
  <si>
    <t>p.(Ser73=)</t>
  </si>
  <si>
    <t>Portuguese</t>
  </si>
  <si>
    <t>Variant leads to partial exon skipping</t>
  </si>
  <si>
    <t>Autosomal Dominant</t>
  </si>
  <si>
    <t>Autosomoal recessive</t>
  </si>
  <si>
    <t>pLI=0; LOEUF=1.237</t>
  </si>
  <si>
    <t>Sanger sequencing</t>
  </si>
  <si>
    <t>-</t>
  </si>
  <si>
    <t>Not clear</t>
  </si>
  <si>
    <t xml:space="preserve">Not clear </t>
  </si>
  <si>
    <t>Ubiquitous but higly expressed in male reproductive organs/tissues</t>
  </si>
  <si>
    <t>Yes, mostly other KS genes like GHRHR but also sperm proteins like ZPBP</t>
  </si>
  <si>
    <t>Mouse display endocrine abnormalities but still technically fertile</t>
  </si>
  <si>
    <t>Endocrine disorder</t>
  </si>
  <si>
    <t>Kallmann syndrome</t>
  </si>
  <si>
    <t>Uncertain Significance (Class 3)</t>
  </si>
  <si>
    <t>Likely Benign (Class 2)</t>
  </si>
  <si>
    <t>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</si>
</sst>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A27" sqref="A27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84</v>
      </c>
    </row>
    <row r="2" spans="1:3" x14ac:dyDescent="0.25">
      <c r="A2" s="16" t="s">
        <v>92</v>
      </c>
      <c r="B2" s="2" t="s">
        <v>110</v>
      </c>
    </row>
    <row r="3" spans="1:3" x14ac:dyDescent="0.25">
      <c r="A3" s="16" t="s">
        <v>93</v>
      </c>
      <c r="B3" s="2" t="s">
        <v>111</v>
      </c>
    </row>
    <row r="4" spans="1:3" x14ac:dyDescent="0.25">
      <c r="A4" s="16" t="s">
        <v>11</v>
      </c>
      <c r="B4" s="17" t="s">
        <v>112</v>
      </c>
      <c r="C4" s="9"/>
    </row>
    <row r="5" spans="1:3" x14ac:dyDescent="0.25">
      <c r="A5" s="16" t="s">
        <v>87</v>
      </c>
      <c r="B5" s="21" t="s">
        <v>113</v>
      </c>
      <c r="C5" s="7" t="s">
        <v>88</v>
      </c>
    </row>
    <row r="6" spans="1:3" x14ac:dyDescent="0.25">
      <c r="A6" s="16" t="s">
        <v>5</v>
      </c>
      <c r="B6" s="20" t="s">
        <v>8</v>
      </c>
      <c r="C6" s="7" t="s">
        <v>89</v>
      </c>
    </row>
    <row r="7" spans="1:3" x14ac:dyDescent="0.25">
      <c r="A7" s="16" t="s">
        <v>85</v>
      </c>
      <c r="B7" s="20" t="s">
        <v>114</v>
      </c>
      <c r="C7" s="7" t="s">
        <v>86</v>
      </c>
    </row>
    <row r="8" spans="1:3" x14ac:dyDescent="0.25">
      <c r="A8" s="16" t="s">
        <v>61</v>
      </c>
      <c r="B8" s="22" t="s">
        <v>115</v>
      </c>
    </row>
    <row r="9" spans="1:3" x14ac:dyDescent="0.25">
      <c r="A9" s="16"/>
    </row>
    <row r="10" spans="1:3" s="3" customFormat="1" x14ac:dyDescent="0.25">
      <c r="A10" s="3" t="s">
        <v>103</v>
      </c>
    </row>
    <row r="11" spans="1:3" x14ac:dyDescent="0.25">
      <c r="A11" s="16" t="s">
        <v>94</v>
      </c>
      <c r="B11" s="2">
        <f>G33+G43</f>
        <v>8</v>
      </c>
    </row>
    <row r="12" spans="1:3" x14ac:dyDescent="0.25">
      <c r="A12" s="16" t="s">
        <v>95</v>
      </c>
      <c r="B12" s="2">
        <f>H33+H43</f>
        <v>7</v>
      </c>
    </row>
    <row r="13" spans="1:3" x14ac:dyDescent="0.25">
      <c r="A13" s="16" t="s">
        <v>100</v>
      </c>
      <c r="B13" s="2">
        <f>ABS(B11-B12)</f>
        <v>1</v>
      </c>
    </row>
    <row r="14" spans="1:3" x14ac:dyDescent="0.25">
      <c r="A14" s="16" t="s">
        <v>101</v>
      </c>
      <c r="B14" s="2" t="s">
        <v>177</v>
      </c>
      <c r="C14" s="7" t="s">
        <v>105</v>
      </c>
    </row>
    <row r="15" spans="1:3" s="11" customFormat="1" x14ac:dyDescent="0.25">
      <c r="A15" s="11" t="s">
        <v>104</v>
      </c>
      <c r="B15" s="11">
        <f>AVERAGE(B11:B12)</f>
        <v>7.5</v>
      </c>
    </row>
    <row r="16" spans="1:3" s="11" customFormat="1" x14ac:dyDescent="0.25">
      <c r="A16" s="11" t="s">
        <v>102</v>
      </c>
      <c r="B16" s="11" t="s">
        <v>65</v>
      </c>
    </row>
    <row r="18" spans="1:9" s="10" customFormat="1" x14ac:dyDescent="0.25">
      <c r="A18" s="3" t="s">
        <v>7</v>
      </c>
      <c r="B18" s="3" t="s">
        <v>90</v>
      </c>
      <c r="C18" s="3" t="s">
        <v>91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6" t="s">
        <v>119</v>
      </c>
      <c r="C19" s="38" t="s">
        <v>119</v>
      </c>
      <c r="D19" s="6" t="s">
        <v>21</v>
      </c>
    </row>
    <row r="20" spans="1:9" x14ac:dyDescent="0.25">
      <c r="A20" s="2" t="s">
        <v>0</v>
      </c>
      <c r="B20" s="26" t="s">
        <v>120</v>
      </c>
      <c r="C20" s="37" t="s">
        <v>163</v>
      </c>
      <c r="D20" s="7" t="s">
        <v>13</v>
      </c>
      <c r="E20" s="4"/>
    </row>
    <row r="21" spans="1:9" x14ac:dyDescent="0.25">
      <c r="A21" s="2" t="s">
        <v>1</v>
      </c>
      <c r="B21" s="26" t="s">
        <v>121</v>
      </c>
      <c r="C21" s="37" t="s">
        <v>164</v>
      </c>
      <c r="D21" s="7" t="s">
        <v>13</v>
      </c>
    </row>
    <row r="22" spans="1:9" x14ac:dyDescent="0.25">
      <c r="A22" s="2" t="s">
        <v>10</v>
      </c>
      <c r="B22" s="27" t="s">
        <v>122</v>
      </c>
      <c r="C22" s="36" t="s">
        <v>165</v>
      </c>
      <c r="D22" s="8" t="s">
        <v>69</v>
      </c>
    </row>
    <row r="23" spans="1:9" s="11" customFormat="1" x14ac:dyDescent="0.25">
      <c r="A23" s="11" t="s">
        <v>4</v>
      </c>
      <c r="B23" s="28" t="s">
        <v>120</v>
      </c>
      <c r="C23" s="39" t="s">
        <v>163</v>
      </c>
      <c r="D23" s="12"/>
    </row>
    <row r="25" spans="1:9" s="3" customFormat="1" x14ac:dyDescent="0.25">
      <c r="A25" s="3" t="s">
        <v>28</v>
      </c>
      <c r="B25" s="3" t="s">
        <v>90</v>
      </c>
      <c r="C25" s="3" t="s">
        <v>91</v>
      </c>
      <c r="D25" s="3" t="s">
        <v>9</v>
      </c>
      <c r="E25" s="3" t="s">
        <v>3</v>
      </c>
      <c r="F25" s="3" t="s">
        <v>32</v>
      </c>
      <c r="G25" s="3" t="s">
        <v>96</v>
      </c>
      <c r="H25" s="3" t="s">
        <v>97</v>
      </c>
      <c r="I25" s="3" t="s">
        <v>84</v>
      </c>
    </row>
    <row r="26" spans="1:9" x14ac:dyDescent="0.25">
      <c r="A26" s="2" t="s">
        <v>29</v>
      </c>
      <c r="B26" s="24" t="s">
        <v>116</v>
      </c>
      <c r="C26" s="40" t="s">
        <v>166</v>
      </c>
      <c r="D26" s="23"/>
      <c r="F26" s="2" t="s">
        <v>8</v>
      </c>
    </row>
    <row r="27" spans="1:9" x14ac:dyDescent="0.25">
      <c r="A27" s="2" t="s">
        <v>46</v>
      </c>
      <c r="B27" s="24">
        <v>6</v>
      </c>
      <c r="C27" s="40">
        <v>5</v>
      </c>
      <c r="D27" s="25" t="s">
        <v>117</v>
      </c>
      <c r="E27" s="24" t="s">
        <v>118</v>
      </c>
      <c r="F27" s="2" t="s">
        <v>31</v>
      </c>
      <c r="G27" s="30">
        <v>3</v>
      </c>
      <c r="H27" s="42">
        <v>3</v>
      </c>
      <c r="I27" s="7" t="s">
        <v>82</v>
      </c>
    </row>
    <row r="28" spans="1:9" x14ac:dyDescent="0.25">
      <c r="A28" s="2" t="s">
        <v>33</v>
      </c>
      <c r="B28" s="24" t="s">
        <v>8</v>
      </c>
      <c r="C28" s="40" t="s">
        <v>167</v>
      </c>
      <c r="D28" s="23"/>
      <c r="F28" s="2" t="s">
        <v>40</v>
      </c>
      <c r="G28" s="30">
        <v>0</v>
      </c>
      <c r="H28" s="42">
        <v>0</v>
      </c>
    </row>
    <row r="29" spans="1:9" x14ac:dyDescent="0.25">
      <c r="A29" s="2" t="s">
        <v>34</v>
      </c>
      <c r="B29" s="24" t="s">
        <v>8</v>
      </c>
      <c r="C29" s="40" t="s">
        <v>167</v>
      </c>
      <c r="D29" s="23"/>
      <c r="F29" s="2" t="s">
        <v>35</v>
      </c>
      <c r="G29" s="30">
        <v>0</v>
      </c>
      <c r="H29" s="42">
        <v>0</v>
      </c>
    </row>
    <row r="30" spans="1:9" x14ac:dyDescent="0.25">
      <c r="A30" s="2" t="s">
        <v>45</v>
      </c>
      <c r="B30" s="24">
        <v>3</v>
      </c>
      <c r="C30" s="40">
        <v>6</v>
      </c>
      <c r="D30" s="23"/>
      <c r="F30" s="2" t="s">
        <v>8</v>
      </c>
      <c r="G30" s="29"/>
      <c r="H30" s="41"/>
    </row>
    <row r="31" spans="1:9" x14ac:dyDescent="0.25">
      <c r="A31" s="2" t="s">
        <v>42</v>
      </c>
      <c r="B31" s="24">
        <v>0</v>
      </c>
      <c r="C31" s="40">
        <v>0</v>
      </c>
      <c r="D31" s="23"/>
      <c r="F31" s="2" t="s">
        <v>77</v>
      </c>
      <c r="G31" s="30">
        <v>0</v>
      </c>
      <c r="H31" s="42">
        <v>0</v>
      </c>
    </row>
    <row r="32" spans="1:9" x14ac:dyDescent="0.25">
      <c r="A32" s="2" t="s">
        <v>71</v>
      </c>
      <c r="B32" s="24">
        <v>2</v>
      </c>
      <c r="C32" s="40">
        <v>2</v>
      </c>
      <c r="D32" s="23"/>
      <c r="F32" s="2" t="s">
        <v>76</v>
      </c>
      <c r="G32" s="30">
        <v>2</v>
      </c>
      <c r="H32" s="42">
        <v>2</v>
      </c>
      <c r="I32" s="7" t="s">
        <v>83</v>
      </c>
    </row>
    <row r="33" spans="1:9" s="13" customFormat="1" x14ac:dyDescent="0.25">
      <c r="F33" s="11" t="s">
        <v>39</v>
      </c>
      <c r="G33" s="11">
        <f>SUM(G27:G32)</f>
        <v>5</v>
      </c>
      <c r="H33" s="11">
        <f>SUM(H27:H32)</f>
        <v>5</v>
      </c>
    </row>
    <row r="35" spans="1:9" s="10" customFormat="1" x14ac:dyDescent="0.25">
      <c r="A35" s="3" t="s">
        <v>47</v>
      </c>
      <c r="B35" s="3" t="s">
        <v>90</v>
      </c>
      <c r="C35" s="3" t="s">
        <v>91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84</v>
      </c>
    </row>
    <row r="36" spans="1:9" x14ac:dyDescent="0.25">
      <c r="A36" s="2" t="s">
        <v>49</v>
      </c>
      <c r="B36" s="31" t="s">
        <v>123</v>
      </c>
      <c r="C36" s="43" t="s">
        <v>123</v>
      </c>
      <c r="D36" s="31" t="s">
        <v>124</v>
      </c>
      <c r="E36" s="45" t="s">
        <v>170</v>
      </c>
      <c r="F36" s="2" t="s">
        <v>50</v>
      </c>
      <c r="G36" s="33">
        <v>1</v>
      </c>
      <c r="H36" s="46">
        <v>1</v>
      </c>
      <c r="I36" s="7" t="s">
        <v>79</v>
      </c>
    </row>
    <row r="37" spans="1:9" x14ac:dyDescent="0.25">
      <c r="A37" s="2" t="s">
        <v>52</v>
      </c>
      <c r="B37" s="31" t="s">
        <v>125</v>
      </c>
      <c r="C37" s="43" t="s">
        <v>123</v>
      </c>
      <c r="D37" s="31" t="s">
        <v>126</v>
      </c>
      <c r="E37" s="45" t="s">
        <v>171</v>
      </c>
      <c r="F37" s="2" t="s">
        <v>51</v>
      </c>
      <c r="G37" s="33">
        <v>1</v>
      </c>
      <c r="H37" s="46">
        <v>1</v>
      </c>
      <c r="I37" s="7" t="s">
        <v>80</v>
      </c>
    </row>
    <row r="38" spans="1:9" x14ac:dyDescent="0.25">
      <c r="A38" s="2" t="s">
        <v>62</v>
      </c>
      <c r="B38" s="31" t="s">
        <v>127</v>
      </c>
      <c r="C38" s="43" t="s">
        <v>167</v>
      </c>
      <c r="D38" s="32"/>
      <c r="E38" s="44"/>
      <c r="F38" s="2" t="s">
        <v>53</v>
      </c>
      <c r="G38" s="33">
        <v>0</v>
      </c>
      <c r="H38" s="46">
        <v>0</v>
      </c>
    </row>
    <row r="39" spans="1:9" x14ac:dyDescent="0.25">
      <c r="A39" s="2" t="s">
        <v>55</v>
      </c>
      <c r="B39" s="31" t="s">
        <v>128</v>
      </c>
      <c r="C39" s="43" t="s">
        <v>168</v>
      </c>
      <c r="D39" s="32">
        <v>30888394</v>
      </c>
      <c r="E39" s="44"/>
      <c r="F39" s="2" t="s">
        <v>54</v>
      </c>
      <c r="G39" s="33">
        <v>0.5</v>
      </c>
      <c r="H39" s="46">
        <v>0</v>
      </c>
    </row>
    <row r="40" spans="1:9" x14ac:dyDescent="0.25">
      <c r="A40" s="2" t="s">
        <v>58</v>
      </c>
      <c r="B40" s="31" t="s">
        <v>129</v>
      </c>
      <c r="C40" s="43" t="s">
        <v>169</v>
      </c>
      <c r="D40" s="32"/>
      <c r="E40" s="45" t="s">
        <v>172</v>
      </c>
      <c r="F40" s="2" t="s">
        <v>56</v>
      </c>
      <c r="G40" s="33">
        <v>0.5</v>
      </c>
      <c r="H40" s="46">
        <v>0</v>
      </c>
      <c r="I40" s="7" t="s">
        <v>81</v>
      </c>
    </row>
    <row r="41" spans="1:9" x14ac:dyDescent="0.25">
      <c r="A41" s="2" t="s">
        <v>59</v>
      </c>
      <c r="B41" s="31" t="s">
        <v>127</v>
      </c>
      <c r="C41" s="43" t="s">
        <v>127</v>
      </c>
      <c r="F41" s="2" t="s">
        <v>57</v>
      </c>
      <c r="G41" s="33">
        <v>0</v>
      </c>
      <c r="H41" s="46">
        <v>0</v>
      </c>
      <c r="I41" s="7" t="s">
        <v>81</v>
      </c>
    </row>
    <row r="42" spans="1:9" x14ac:dyDescent="0.25">
      <c r="A42" s="2" t="s">
        <v>73</v>
      </c>
      <c r="B42" s="31" t="s">
        <v>130</v>
      </c>
      <c r="C42" s="32"/>
      <c r="F42" s="2" t="s">
        <v>8</v>
      </c>
    </row>
    <row r="43" spans="1:9" s="13" customFormat="1" x14ac:dyDescent="0.25">
      <c r="F43" s="11" t="s">
        <v>39</v>
      </c>
      <c r="G43" s="11">
        <f>SUM(G36:G41)</f>
        <v>3</v>
      </c>
      <c r="H43" s="11">
        <f>SUM(H36:H41)</f>
        <v>2</v>
      </c>
    </row>
    <row r="45" spans="1:9" s="3" customFormat="1" x14ac:dyDescent="0.25">
      <c r="A45" s="3" t="s">
        <v>48</v>
      </c>
      <c r="B45" s="3" t="s">
        <v>90</v>
      </c>
      <c r="C45" s="3" t="s">
        <v>91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34" t="s">
        <v>131</v>
      </c>
      <c r="C46" s="47" t="s">
        <v>173</v>
      </c>
      <c r="D46" s="7" t="s">
        <v>23</v>
      </c>
    </row>
    <row r="47" spans="1:9" x14ac:dyDescent="0.25">
      <c r="A47" s="2" t="s">
        <v>6</v>
      </c>
      <c r="B47" s="34" t="s">
        <v>132</v>
      </c>
      <c r="C47" s="47" t="s">
        <v>132</v>
      </c>
      <c r="D47" s="7" t="s">
        <v>14</v>
      </c>
    </row>
    <row r="48" spans="1:9" x14ac:dyDescent="0.25">
      <c r="A48" s="2" t="s">
        <v>15</v>
      </c>
      <c r="B48" s="34" t="s">
        <v>133</v>
      </c>
      <c r="C48" s="47" t="s">
        <v>133</v>
      </c>
      <c r="D48" s="7" t="s">
        <v>16</v>
      </c>
    </row>
    <row r="49" spans="1:4" x14ac:dyDescent="0.25">
      <c r="A49" s="2" t="s">
        <v>17</v>
      </c>
      <c r="B49" s="34" t="s">
        <v>114</v>
      </c>
      <c r="C49" s="47" t="s">
        <v>174</v>
      </c>
      <c r="D49" s="7" t="s">
        <v>68</v>
      </c>
    </row>
    <row r="50" spans="1:4" x14ac:dyDescent="0.25">
      <c r="A50" s="2" t="s">
        <v>18</v>
      </c>
      <c r="B50" s="34" t="s">
        <v>134</v>
      </c>
      <c r="C50" s="48" t="s">
        <v>167</v>
      </c>
      <c r="D50" s="7" t="s">
        <v>19</v>
      </c>
    </row>
    <row r="51" spans="1:4" x14ac:dyDescent="0.25">
      <c r="A51" s="2" t="s">
        <v>25</v>
      </c>
      <c r="B51" s="34" t="s">
        <v>134</v>
      </c>
      <c r="C51" s="48" t="s">
        <v>167</v>
      </c>
      <c r="D51" s="7" t="s">
        <v>26</v>
      </c>
    </row>
    <row r="52" spans="1:4" x14ac:dyDescent="0.25">
      <c r="A52" s="2" t="s">
        <v>24</v>
      </c>
      <c r="B52" s="34" t="s">
        <v>134</v>
      </c>
      <c r="C52" s="48" t="s">
        <v>167</v>
      </c>
      <c r="D52" s="7" t="s">
        <v>27</v>
      </c>
    </row>
    <row r="53" spans="1:4" s="1" customFormat="1" x14ac:dyDescent="0.25">
      <c r="A53" s="1" t="s">
        <v>106</v>
      </c>
      <c r="B53" s="34" t="s">
        <v>134</v>
      </c>
      <c r="C53" s="48" t="s">
        <v>167</v>
      </c>
      <c r="D53" s="19" t="s">
        <v>72</v>
      </c>
    </row>
    <row r="54" spans="1:4" s="1" customFormat="1" x14ac:dyDescent="0.25">
      <c r="A54" s="1" t="s">
        <v>107</v>
      </c>
      <c r="B54" s="34" t="s">
        <v>134</v>
      </c>
      <c r="C54" s="48" t="s">
        <v>167</v>
      </c>
      <c r="D54" s="19" t="s">
        <v>72</v>
      </c>
    </row>
    <row r="55" spans="1:4" s="1" customFormat="1" x14ac:dyDescent="0.25">
      <c r="A55" s="1" t="s">
        <v>74</v>
      </c>
      <c r="B55" s="34" t="s">
        <v>134</v>
      </c>
      <c r="C55" s="48" t="s">
        <v>167</v>
      </c>
      <c r="D55" s="19" t="s">
        <v>72</v>
      </c>
    </row>
    <row r="56" spans="1:4" s="1" customFormat="1" x14ac:dyDescent="0.25">
      <c r="A56" s="1" t="s">
        <v>75</v>
      </c>
      <c r="B56" s="34" t="s">
        <v>135</v>
      </c>
      <c r="C56" s="48" t="s">
        <v>167</v>
      </c>
      <c r="D56" s="19" t="s">
        <v>72</v>
      </c>
    </row>
    <row r="57" spans="1:4" s="1" customFormat="1" x14ac:dyDescent="0.25">
      <c r="A57" s="1" t="s">
        <v>78</v>
      </c>
      <c r="B57" s="34" t="s">
        <v>8</v>
      </c>
      <c r="C57" s="48" t="s">
        <v>167</v>
      </c>
      <c r="D57" s="19" t="s">
        <v>72</v>
      </c>
    </row>
    <row r="58" spans="1:4" s="1" customFormat="1" x14ac:dyDescent="0.25">
      <c r="A58" s="1" t="s">
        <v>108</v>
      </c>
      <c r="B58" s="34" t="s">
        <v>136</v>
      </c>
      <c r="C58" s="48" t="s">
        <v>167</v>
      </c>
      <c r="D58" s="19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8"/>
  <sheetViews>
    <sheetView workbookViewId="0">
      <selection activeCell="F12" sqref="F12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98</v>
      </c>
      <c r="F2" s="3" t="s">
        <v>99</v>
      </c>
      <c r="G2" s="3" t="s">
        <v>43</v>
      </c>
      <c r="H2" s="3" t="s">
        <v>44</v>
      </c>
      <c r="I2" s="3" t="s">
        <v>9</v>
      </c>
      <c r="J2" s="5" t="s">
        <v>3</v>
      </c>
    </row>
    <row r="3" spans="1:10" x14ac:dyDescent="0.25">
      <c r="A3" s="35" t="s">
        <v>137</v>
      </c>
      <c r="B3" s="35" t="s">
        <v>138</v>
      </c>
      <c r="C3" s="35" t="s">
        <v>139</v>
      </c>
      <c r="D3" s="35" t="s">
        <v>140</v>
      </c>
      <c r="E3" s="35" t="s">
        <v>141</v>
      </c>
      <c r="F3" s="49" t="s">
        <v>175</v>
      </c>
      <c r="G3" s="35">
        <v>1</v>
      </c>
      <c r="H3" s="35" t="s">
        <v>142</v>
      </c>
      <c r="I3" s="35">
        <v>23465708</v>
      </c>
      <c r="J3" s="35"/>
    </row>
    <row r="4" spans="1:10" x14ac:dyDescent="0.25">
      <c r="A4" s="35" t="s">
        <v>143</v>
      </c>
      <c r="B4" s="35" t="s">
        <v>144</v>
      </c>
      <c r="C4" s="35" t="s">
        <v>145</v>
      </c>
      <c r="D4" s="35" t="s">
        <v>140</v>
      </c>
      <c r="E4" s="35" t="s">
        <v>141</v>
      </c>
      <c r="F4" s="49" t="s">
        <v>175</v>
      </c>
      <c r="G4" s="35">
        <v>1</v>
      </c>
      <c r="H4" s="35" t="s">
        <v>146</v>
      </c>
      <c r="I4" s="35">
        <v>23465708</v>
      </c>
      <c r="J4" s="35"/>
    </row>
    <row r="5" spans="1:10" x14ac:dyDescent="0.25">
      <c r="A5" s="35" t="s">
        <v>147</v>
      </c>
      <c r="B5" s="35" t="s">
        <v>148</v>
      </c>
      <c r="C5" s="35" t="s">
        <v>149</v>
      </c>
      <c r="D5" s="35" t="s">
        <v>140</v>
      </c>
      <c r="E5" s="35" t="s">
        <v>141</v>
      </c>
      <c r="F5" s="49" t="s">
        <v>175</v>
      </c>
      <c r="G5" s="35">
        <v>1</v>
      </c>
      <c r="H5" s="35" t="s">
        <v>146</v>
      </c>
      <c r="I5" s="35">
        <v>23465708</v>
      </c>
      <c r="J5" s="35"/>
    </row>
    <row r="6" spans="1:10" x14ac:dyDescent="0.25">
      <c r="A6" s="35" t="s">
        <v>150</v>
      </c>
      <c r="B6" s="35" t="s">
        <v>151</v>
      </c>
      <c r="C6" s="35" t="s">
        <v>152</v>
      </c>
      <c r="D6" s="35" t="s">
        <v>140</v>
      </c>
      <c r="E6" s="35" t="s">
        <v>141</v>
      </c>
      <c r="F6" s="49" t="s">
        <v>176</v>
      </c>
      <c r="G6" s="35">
        <v>1</v>
      </c>
      <c r="H6" s="35" t="s">
        <v>153</v>
      </c>
      <c r="I6" s="35">
        <v>30669598</v>
      </c>
      <c r="J6" s="35" t="s">
        <v>154</v>
      </c>
    </row>
    <row r="7" spans="1:10" x14ac:dyDescent="0.25">
      <c r="A7" s="35" t="s">
        <v>155</v>
      </c>
      <c r="B7" s="35" t="s">
        <v>156</v>
      </c>
      <c r="C7" s="35" t="s">
        <v>157</v>
      </c>
      <c r="D7" s="35" t="s">
        <v>140</v>
      </c>
      <c r="E7" s="35" t="s">
        <v>141</v>
      </c>
      <c r="F7" s="49" t="s">
        <v>175</v>
      </c>
      <c r="G7" s="35">
        <v>1</v>
      </c>
      <c r="H7" s="35" t="s">
        <v>153</v>
      </c>
      <c r="I7" s="35">
        <v>30669598</v>
      </c>
      <c r="J7" s="35"/>
    </row>
    <row r="8" spans="1:10" x14ac:dyDescent="0.25">
      <c r="A8" s="35" t="s">
        <v>158</v>
      </c>
      <c r="B8" s="35" t="s">
        <v>159</v>
      </c>
      <c r="C8" s="35" t="s">
        <v>160</v>
      </c>
      <c r="D8" s="35" t="s">
        <v>140</v>
      </c>
      <c r="E8" s="35" t="s">
        <v>141</v>
      </c>
      <c r="F8" s="49" t="s">
        <v>175</v>
      </c>
      <c r="G8" s="35">
        <v>1</v>
      </c>
      <c r="H8" s="35" t="s">
        <v>161</v>
      </c>
      <c r="I8" s="35">
        <v>30888394</v>
      </c>
      <c r="J8" s="35" t="s">
        <v>162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z633142</cp:lastModifiedBy>
  <dcterms:created xsi:type="dcterms:W3CDTF">2020-02-18T10:38:16Z</dcterms:created>
  <dcterms:modified xsi:type="dcterms:W3CDTF">2020-09-18T14:57:30Z</dcterms:modified>
</cp:coreProperties>
</file>