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bookViews>
    <workbookView xWindow="2730" yWindow="2420" windowWidth="21600" windowHeight="11450"/>
  </bookViews>
  <sheets>
    <sheet name="Main scoring sheet" sheetId="1" r:id="rId1"/>
    <sheet name="Scores and classifications" sheetId="3" r:id="rId2"/>
    <sheet name="List of variants curated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<sst xmlns="http://schemas.openxmlformats.org/spreadsheetml/2006/main" count="302" uniqueCount="202">
  <si>
    <t>Basic information</t>
  </si>
  <si>
    <t>Answer</t>
  </si>
  <si>
    <t>Extra info</t>
  </si>
  <si>
    <t>Assessor code reviewer 1</t>
  </si>
  <si>
    <t>RH</t>
  </si>
  <si>
    <t>Assessor code reviewer 2</t>
  </si>
  <si>
    <t>RC</t>
  </si>
  <si>
    <t>Date of curation</t>
  </si>
  <si>
    <t>24-09-2020</t>
  </si>
  <si>
    <t>Curated gene</t>
  </si>
  <si>
    <t>GNRH1</t>
  </si>
  <si>
    <t>HUGO approved gene name</t>
  </si>
  <si>
    <t>Possible synonyms used for gene name</t>
  </si>
  <si>
    <t>LHRH; GRH; GNRH; LNRH;</t>
  </si>
  <si>
    <t>Alternative names used in literature</t>
  </si>
  <si>
    <t xml:space="preserve">Curated phenotype </t>
  </si>
  <si>
    <t>Isolated Hypogonadotropic Hypogonadism OMIM:614841</t>
  </si>
  <si>
    <t>Full name including OMIM disease ID or OMIM Phenotype series ID</t>
  </si>
  <si>
    <t>References describing patients</t>
  </si>
  <si>
    <t>19535795; 19567835; 22035731; 23936060; 27544332; 32134721;</t>
  </si>
  <si>
    <t>No genetic variants present in: 12788881; 14689055; 15846219; 17179725; 18463157; 19489874; 20591981; 22766261; 25064402; 25636053: 25739677; 26031747; 26199944; 30098700; 30669598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</si>
  <si>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</si>
  <si>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</si>
  <si>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</si>
  <si>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</si>
  <si>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</si>
  <si>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</si>
  <si>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</si>
  <si>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</si>
  <si>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</si>
  <si>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</si>
  <si>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</si>
  <si>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</si>
  <si>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</si>
  <si>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</si>
  <si>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</si>
  <si>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</si>
  <si>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</si>
  <si>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 / Sporadic</t>
  </si>
  <si>
    <t>Sporadic</t>
  </si>
  <si>
    <t>Familial/sporadic</t>
  </si>
  <si>
    <t>Reported inheritance</t>
  </si>
  <si>
    <t>Autosomal recessive</t>
  </si>
  <si>
    <t>Autosomal recessive/ Autosomal dominant with variable expressivity suggested but not confirmed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</si>
  <si>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</si>
  <si>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</si>
  <si>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</si>
  <si>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pLI=0.15; LOEUF=1.051</t>
  </si>
  <si>
    <t>Very likely recessive (DOMINO);  pLI = 0.15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</si>
  <si>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</si>
  <si>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</si>
  <si>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</si>
  <si>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</si>
  <si>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</si>
  <si>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</si>
  <si>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</si>
  <si>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Sanger Sequencing</t>
  </si>
  <si>
    <t>Sanger sequencing; targeted NGS sequencing</t>
  </si>
  <si>
    <t>RH: Reports published before this one failed to detect any genetic variants in GHRH1 itself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</si>
  <si>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</si>
  <si>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</si>
  <si>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</si>
  <si>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</si>
  <si>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</si>
  <si>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</si>
  <si>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</si>
  <si>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</si>
  <si>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</si>
  <si>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-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</si>
  <si>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</si>
  <si>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</si>
  <si>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</si>
  <si>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RH: Reviews differ in considering data published in 22035731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</si>
  <si>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</si>
  <si>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</si>
  <si>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</si>
  <si>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</si>
  <si>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</si>
  <si>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</si>
  <si>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enhanced expression in brain tissues particularly in the hypothalamus</t>
  </si>
  <si>
    <t>Yes</t>
  </si>
  <si>
    <t>GTEx</t>
  </si>
  <si>
    <t>Expressed in hypothalamus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</si>
  <si>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</si>
  <si>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</si>
  <si>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</si>
  <si>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</si>
  <si>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RH: Specifically with GNRHR but others as well. RC: TACR3, GNRHR, PROK2, KAL1 etc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</si>
  <si>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</si>
  <si>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</si>
  <si>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</si>
  <si>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Negative effect for the amino acid chagne observed in vitro, however the expreiments concluded that this is not enough to support the dominant negative effect suspected for the carriers</t>
  </si>
  <si>
    <t>1 pt relevant pathology in vitro after similar genetic modification</t>
  </si>
  <si>
    <t>Determination of mutational mechanism</t>
  </si>
  <si>
    <t>Loss-of-function</t>
  </si>
  <si>
    <t>1 pt determination of mutational mechanism</t>
  </si>
  <si>
    <t>Gene function in vivo related to pathology of human disease</t>
  </si>
  <si>
    <t>Yes, KO mice do not develop sexual organs properly and are sterile</t>
  </si>
  <si>
    <t>Hypogonadotropic hypogonadism in homozgyous male mice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</si>
  <si>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</si>
  <si>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</si>
  <si>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</si>
  <si>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</si>
  <si>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</si>
  <si>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</si>
  <si>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</si>
  <si>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</si>
  <si>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Endocrine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</si>
  <si>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</si>
  <si>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</si>
  <si>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</si>
  <si>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</si>
  <si>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</si>
  <si>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hypothalamus development and 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</si>
  <si>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</si>
  <si>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</si>
  <si>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Isolated Hypogonadotropic Hypogonadism with or without Anosmia; OMIM:614841</t>
  </si>
  <si>
    <t>Hypogonadotropic hypogonadism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</si>
  <si>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</si>
  <si>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</si>
  <si>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</si>
  <si>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</si>
  <si>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</si>
  <si>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</t>
  </si>
  <si>
    <t>Germ cell arrest</t>
  </si>
  <si>
    <t>Germ cell arrest/Hypospermatogenesis/Sertoli cell only/Tubular shadows</t>
  </si>
  <si>
    <t>Expected results TESE</t>
  </si>
  <si>
    <t>No Sperm</t>
  </si>
  <si>
    <t>Sperm</t>
  </si>
  <si>
    <t>Sperm/No sperm/Variable</t>
  </si>
  <si>
    <t>ART outcome</t>
  </si>
  <si>
    <t>Unknown</t>
  </si>
  <si>
    <t>Please specify</t>
  </si>
  <si>
    <t>Female infertility described</t>
  </si>
  <si>
    <t>Comorbidities described</t>
  </si>
  <si>
    <t>Yes. Homozgyous carrier with noo breast development and no pubic hair, and menarche had not occurred at age 17. Small uterus and small ovaries. Delayed puberty and primary amenorrhea</t>
  </si>
  <si>
    <t>Other comments</t>
  </si>
  <si>
    <t>In normosmic HH: Bilateral cryptorchidism, microphallus, inguinal testes,  delayed puberty and under-virilised genitalia</t>
  </si>
  <si>
    <t>No evidence</t>
  </si>
  <si>
    <t>Limited</t>
  </si>
  <si>
    <t>Moderate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</si>
  <si>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</si>
  <si>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</si>
  <si>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</si>
  <si>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</si>
  <si>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</si>
  <si>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</si>
  <si>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</si>
  <si>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</si>
  <si>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</si>
  <si>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</si>
  <si>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chr8:g.25280829dupT</t>
  </si>
  <si>
    <t>NM_001083111.2:c.18dupA</t>
  </si>
  <si>
    <t>p.Leu7ThrfsTer37</t>
  </si>
  <si>
    <t>Homozygous</t>
  </si>
  <si>
    <t>Pathogenic (Class 5)</t>
  </si>
  <si>
    <t>Pathogenic</t>
  </si>
  <si>
    <t>Romanian</t>
  </si>
  <si>
    <t>RH: 1 brother + 1 sister / RC: rs587777758; PVS1, PS3, PM2</t>
  </si>
  <si>
    <t>chr8:g.25280760del</t>
  </si>
  <si>
    <t>NM_001083111.2:c.87delA</t>
  </si>
  <si>
    <t>p.Leu30CysfsTer12</t>
  </si>
  <si>
    <t>Likely Pathogenic (Class 4)</t>
  </si>
  <si>
    <t>Armenian</t>
  </si>
  <si>
    <t>RC: nIHH; PVS1, PM2, PP3</t>
  </si>
  <si>
    <t>chr8:g.25280756G&gt;A</t>
  </si>
  <si>
    <t>NM_001083111.2:c.91C&gt;T</t>
  </si>
  <si>
    <t>p.Arg31Cys</t>
  </si>
  <si>
    <t>Heterozygous</t>
  </si>
  <si>
    <t>Caucasian</t>
  </si>
  <si>
    <t>RH: Not counted other genes affected as well in patient</t>
  </si>
  <si>
    <t>chr8:g.25279109G&gt;A</t>
  </si>
  <si>
    <t>NM_001083111.2:c.217C&gt;T</t>
  </si>
  <si>
    <t>p.Arg73Ter</t>
  </si>
  <si>
    <t>chr8:g.25279154T&gt;A</t>
  </si>
  <si>
    <t>NM_001083111.2:c.172A&gt;T</t>
  </si>
  <si>
    <t>p.Thr58Ser</t>
  </si>
  <si>
    <t>Uncertain Significance (Class 3)</t>
  </si>
  <si>
    <t>Asian</t>
  </si>
  <si>
    <t>chr8:g.25280795C&gt;T</t>
  </si>
  <si>
    <t>NM_001083111.2:c.52G&gt;A</t>
  </si>
  <si>
    <t>p.Val18Met</t>
  </si>
  <si>
    <t>chr8:g.25280754G&gt;A</t>
  </si>
  <si>
    <t>NM_001083111.2:c.93C&gt;T</t>
  </si>
  <si>
    <t>p.Arg31=</t>
  </si>
  <si>
    <t>Compound Heterozygous</t>
  </si>
  <si>
    <t>Likely Benign (Class 2)</t>
  </si>
  <si>
    <t>Uncertain significance</t>
  </si>
  <si>
    <t>French</t>
  </si>
  <si>
    <t>RC: Exclude as incompatiblewith AR mode. PS2, PM1, PM2, PP3, BS3, BP1; One de novo; experiments concluded that there is not enough support for the dominant negative effect. / RH: de novo 1 one family, inherited from the mother in the other family</t>
  </si>
  <si>
    <t>chr8:g.25280666A&gt;C</t>
  </si>
  <si>
    <t>NM_001083111.2:c.141+40T&gt;G</t>
  </si>
  <si>
    <t>Benign (Class 1)</t>
  </si>
  <si>
    <t>Russian (?)</t>
  </si>
  <si>
    <t>chr8:g.25280800C&gt;G</t>
  </si>
  <si>
    <t>NM_001083111.2:c.47G&gt;C</t>
  </si>
  <si>
    <t>p.Trp16Ser</t>
  </si>
  <si>
    <t>chr8:g.25280737dupTCTC</t>
  </si>
  <si>
    <t>NM_000825.3:c.119_122dupGAGA</t>
  </si>
  <si>
    <t>p.Asp41GlufsTer8</t>
  </si>
  <si>
    <t xml:space="preserve">Pakistani </t>
  </si>
  <si>
    <t xml:space="preserve">RC: Consanguineous; PVS1, PM2, PP3 / RH: 1 brother + 1 sister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</si>
</sst>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0" fillId="0" borderId="0" xfId="0" applyFont="1"/>
    <xf numFmtId="0" fontId="0" fillId="0" borderId="0" xfId="0" applyBorder="1" applyAlignment="1">
      <alignment horizontal="left"/>
    </xf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80" zoomScaleNormal="80" workbookViewId="0">
      <selection activeCell="C45" sqref="C45"/>
    </sheetView>
  </sheetViews>
  <sheetFormatPr defaultColWidth="9.1796875" defaultRowHeight="14.5" x14ac:dyDescent="0.35"/>
  <cols>
    <col min="1" max="1" width="85" style="2" customWidth="1"/>
    <col min="2" max="4" width="22.1796875" style="2" customWidth="1"/>
    <col min="5" max="5" width="20.453125" style="2" customWidth="1"/>
    <col min="6" max="6" width="47.26953125" style="2" customWidth="1"/>
    <col min="7" max="8" width="23.7265625" style="2" customWidth="1"/>
    <col min="9" max="9" width="11.1796875" style="2" customWidth="1"/>
    <col min="10" max="16384" width="9.1796875" style="2"/>
  </cols>
  <sheetData>
    <row r="1" spans="1:3" s="3" customFormat="1" x14ac:dyDescent="0.35">
      <c r="A1" s="3" t="s">
        <v>0</v>
      </c>
      <c r="B1" s="3" t="s">
        <v>1</v>
      </c>
      <c r="C1" s="3" t="s">
        <v>2</v>
      </c>
    </row>
    <row r="2" spans="1:3" x14ac:dyDescent="0.35">
      <c r="A2" s="16" t="s">
        <v>3</v>
      </c>
      <c r="B2" s="29" t="s">
        <v>4</v>
      </c>
      <c r="C2" s="29"/>
    </row>
    <row r="3" spans="1:3" x14ac:dyDescent="0.35">
      <c r="A3" s="16" t="s">
        <v>5</v>
      </c>
      <c r="B3" s="29" t="s">
        <v>6</v>
      </c>
      <c r="C3" s="29"/>
    </row>
    <row r="4" spans="1:3" x14ac:dyDescent="0.35">
      <c r="A4" s="16" t="s">
        <v>7</v>
      </c>
      <c r="B4" s="17" t="s">
        <v>8</v>
      </c>
      <c r="C4" s="9"/>
    </row>
    <row r="5" spans="1:3" x14ac:dyDescent="0.35">
      <c r="A5" s="16" t="s">
        <v>9</v>
      </c>
      <c r="B5" s="19" t="s">
        <v>10</v>
      </c>
      <c r="C5" s="7" t="s">
        <v>11</v>
      </c>
    </row>
    <row r="6" spans="1:3" x14ac:dyDescent="0.35">
      <c r="A6" s="16" t="s">
        <v>12</v>
      </c>
      <c r="B6" s="1" t="s">
        <v>13</v>
      </c>
      <c r="C6" s="7" t="s">
        <v>14</v>
      </c>
    </row>
    <row r="7" spans="1:3" x14ac:dyDescent="0.35">
      <c r="A7" s="16" t="s">
        <v>15</v>
      </c>
      <c r="B7" s="1" t="s">
        <v>16</v>
      </c>
      <c r="C7" s="7" t="s">
        <v>17</v>
      </c>
    </row>
    <row r="8" spans="1:3" x14ac:dyDescent="0.35">
      <c r="A8" s="16" t="s">
        <v>18</v>
      </c>
      <c r="B8" s="1" t="s">
        <v>19</v>
      </c>
      <c r="C8" s="1" t="s">
        <v>20</v>
      </c>
    </row>
    <row r="9" spans="1:3" x14ac:dyDescent="0.35">
      <c r="A9" s="16"/>
      <c r="B9" s="29"/>
      <c r="C9" s="29"/>
    </row>
    <row r="10" spans="1:3" s="3" customFormat="1" x14ac:dyDescent="0.35">
      <c r="A10" s="3" t="s">
        <v>21</v>
      </c>
    </row>
    <row r="11" spans="1:3" x14ac:dyDescent="0.35">
      <c r="A11" s="16" t="s">
        <v>22</v>
      </c>
      <c r="B11" s="29">
        <f>G33+G43</f>
        <v>14</v>
      </c>
      <c r="C11" s="29"/>
    </row>
    <row r="12" spans="1:3" x14ac:dyDescent="0.35">
      <c r="A12" s="16" t="s">
        <v>23</v>
      </c>
      <c r="B12" s="29">
        <f>H33+H43</f>
        <v>13</v>
      </c>
      <c r="C12" s="29"/>
    </row>
    <row r="13" spans="1:3" x14ac:dyDescent="0.35">
      <c r="A13" s="16" t="s">
        <v>24</v>
      </c>
      <c r="B13" s="29">
        <f>ABS(B11-B12)</f>
        <v>1</v>
      </c>
      <c r="C13" s="29"/>
    </row>
    <row r="14" spans="1:3" x14ac:dyDescent="0.35">
      <c r="A14" s="16" t="s">
        <v>25</v>
      </c>
      <c r="B14" s="29" t="s">
        <v>26</v>
      </c>
      <c r="C14" s="7" t="s">
        <v>27</v>
      </c>
    </row>
    <row r="15" spans="1:3" s="11" customFormat="1" x14ac:dyDescent="0.35">
      <c r="A15" s="27" t="s">
        <v>28</v>
      </c>
      <c r="B15" s="27">
        <f>AVERAGE(B11:B12)</f>
        <v>13.5</v>
      </c>
      <c r="C15" s="27"/>
    </row>
    <row r="16" spans="1:3" s="11" customFormat="1" x14ac:dyDescent="0.35">
      <c r="A16" s="27" t="s">
        <v>29</v>
      </c>
      <c r="B16" s="27" t="s">
        <v>30</v>
      </c>
      <c r="C16" s="27"/>
    </row>
    <row r="18" spans="1:9" s="10" customFormat="1" x14ac:dyDescent="0.35">
      <c r="A18" s="3" t="s">
        <v>31</v>
      </c>
      <c r="B18" s="3" t="s">
        <v>32</v>
      </c>
      <c r="C18" s="3" t="s">
        <v>33</v>
      </c>
      <c r="D18" s="3" t="s">
        <v>34</v>
      </c>
      <c r="E18" s="3" t="s">
        <v>35</v>
      </c>
      <c r="F18" s="3" t="s">
        <v>36</v>
      </c>
    </row>
    <row r="19" spans="1:9" s="4" customFormat="1" x14ac:dyDescent="0.35">
      <c r="A19" s="26" t="s">
        <v>37</v>
      </c>
      <c r="B19" s="20" t="s">
        <v>38</v>
      </c>
      <c r="C19" s="26" t="s">
        <v>39</v>
      </c>
      <c r="D19" s="6" t="s">
        <v>40</v>
      </c>
      <c r="E19" s="26"/>
      <c r="F19" s="26"/>
      <c r="G19" s="26"/>
      <c r="H19" s="26"/>
      <c r="I19" s="26"/>
    </row>
    <row r="20" spans="1:9" x14ac:dyDescent="0.35">
      <c r="A20" s="29" t="s">
        <v>41</v>
      </c>
      <c r="B20" s="1" t="s">
        <v>42</v>
      </c>
      <c r="C20" s="29" t="s">
        <v>43</v>
      </c>
      <c r="D20" s="7" t="s">
        <v>44</v>
      </c>
      <c r="E20" s="26"/>
      <c r="F20" s="29"/>
      <c r="G20" s="29"/>
      <c r="H20" s="29"/>
      <c r="I20" s="29"/>
    </row>
    <row r="21" spans="1:9" x14ac:dyDescent="0.35">
      <c r="A21" s="29" t="s">
        <v>45</v>
      </c>
      <c r="B21" s="1" t="s">
        <v>42</v>
      </c>
      <c r="C21" s="29" t="s">
        <v>42</v>
      </c>
      <c r="D21" s="7" t="s">
        <v>44</v>
      </c>
      <c r="E21" s="29"/>
      <c r="F21" s="29"/>
      <c r="G21" s="29"/>
      <c r="H21" s="29"/>
      <c r="I21" s="29"/>
    </row>
    <row r="22" spans="1:9" x14ac:dyDescent="0.35">
      <c r="A22" s="29" t="s">
        <v>46</v>
      </c>
      <c r="B22" s="1" t="s">
        <v>47</v>
      </c>
      <c r="C22" s="25" t="s">
        <v>48</v>
      </c>
      <c r="D22" s="8" t="s">
        <v>49</v>
      </c>
      <c r="E22" s="29"/>
      <c r="F22" s="29"/>
      <c r="G22" s="29"/>
      <c r="H22" s="29"/>
      <c r="I22" s="29"/>
    </row>
    <row r="23" spans="1:9" s="11" customFormat="1" x14ac:dyDescent="0.35">
      <c r="A23" s="27" t="s">
        <v>50</v>
      </c>
      <c r="B23" s="21" t="s">
        <v>42</v>
      </c>
      <c r="C23" s="27" t="s">
        <v>42</v>
      </c>
      <c r="D23" s="12"/>
      <c r="E23" s="27"/>
      <c r="F23" s="27"/>
      <c r="G23" s="27"/>
      <c r="H23" s="27"/>
      <c r="I23" s="27"/>
    </row>
    <row r="25" spans="1:9" s="3" customFormat="1" x14ac:dyDescent="0.35">
      <c r="A25" s="3" t="s">
        <v>51</v>
      </c>
      <c r="B25" s="3" t="s">
        <v>32</v>
      </c>
      <c r="C25" s="3" t="s">
        <v>33</v>
      </c>
      <c r="D25" s="3" t="s">
        <v>35</v>
      </c>
      <c r="E25" s="3" t="s">
        <v>36</v>
      </c>
      <c r="F25" s="3" t="s">
        <v>52</v>
      </c>
      <c r="G25" s="3" t="s">
        <v>53</v>
      </c>
      <c r="H25" s="3" t="s">
        <v>54</v>
      </c>
      <c r="I25" s="3" t="s">
        <v>2</v>
      </c>
    </row>
    <row r="26" spans="1:9" x14ac:dyDescent="0.35">
      <c r="A26" s="29" t="s">
        <v>55</v>
      </c>
      <c r="B26" s="1" t="s">
        <v>56</v>
      </c>
      <c r="C26" s="29" t="s">
        <v>57</v>
      </c>
      <c r="D26" s="1">
        <v>19535795</v>
      </c>
      <c r="E26" s="1" t="s">
        <v>58</v>
      </c>
      <c r="F26" s="29" t="s">
        <v>59</v>
      </c>
      <c r="G26" s="29"/>
      <c r="H26" s="29"/>
      <c r="I26" s="29"/>
    </row>
    <row r="27" spans="1:9" x14ac:dyDescent="0.35">
      <c r="A27" s="29" t="s">
        <v>60</v>
      </c>
      <c r="B27" s="1">
        <v>3</v>
      </c>
      <c r="C27" s="29">
        <v>3</v>
      </c>
      <c r="D27" s="26"/>
      <c r="E27" s="29"/>
      <c r="F27" s="29" t="s">
        <v>61</v>
      </c>
      <c r="G27" s="1">
        <v>2</v>
      </c>
      <c r="H27" s="29">
        <v>2</v>
      </c>
      <c r="I27" s="7" t="s">
        <v>62</v>
      </c>
    </row>
    <row r="28" spans="1:9" x14ac:dyDescent="0.35">
      <c r="A28" s="29" t="s">
        <v>63</v>
      </c>
      <c r="B28" s="1" t="s">
        <v>59</v>
      </c>
      <c r="C28" s="29">
        <v>0</v>
      </c>
      <c r="D28" s="26"/>
      <c r="E28" s="29"/>
      <c r="F28" s="29" t="s">
        <v>64</v>
      </c>
      <c r="G28" s="1">
        <v>0</v>
      </c>
      <c r="H28" s="29">
        <v>0</v>
      </c>
      <c r="I28" s="29"/>
    </row>
    <row r="29" spans="1:9" x14ac:dyDescent="0.35">
      <c r="A29" s="29" t="s">
        <v>65</v>
      </c>
      <c r="B29" s="1">
        <v>0.85</v>
      </c>
      <c r="C29" s="29">
        <v>0</v>
      </c>
      <c r="D29" s="26"/>
      <c r="E29" s="29"/>
      <c r="F29" s="29" t="s">
        <v>66</v>
      </c>
      <c r="G29" s="1">
        <v>0</v>
      </c>
      <c r="H29" s="29">
        <v>0</v>
      </c>
      <c r="I29" s="29"/>
    </row>
    <row r="30" spans="1:9" x14ac:dyDescent="0.35">
      <c r="A30" s="29" t="s">
        <v>67</v>
      </c>
      <c r="B30" s="1"/>
      <c r="C30" s="29">
        <v>3</v>
      </c>
      <c r="D30" s="26"/>
      <c r="E30" s="29"/>
      <c r="F30" s="29" t="s">
        <v>59</v>
      </c>
      <c r="G30" s="1" t="s">
        <v>68</v>
      </c>
      <c r="H30" s="30"/>
      <c r="I30" s="29"/>
    </row>
    <row r="31" spans="1:9" x14ac:dyDescent="0.35">
      <c r="A31" s="29" t="s">
        <v>69</v>
      </c>
      <c r="B31" s="1">
        <v>3</v>
      </c>
      <c r="C31" s="29">
        <v>3</v>
      </c>
      <c r="D31" s="26"/>
      <c r="E31" s="29"/>
      <c r="F31" s="29" t="s">
        <v>70</v>
      </c>
      <c r="G31" s="1">
        <v>3</v>
      </c>
      <c r="H31" s="29">
        <v>3</v>
      </c>
      <c r="I31" s="29"/>
    </row>
    <row r="32" spans="1:9" x14ac:dyDescent="0.35">
      <c r="A32" s="29" t="s">
        <v>71</v>
      </c>
      <c r="B32" s="1">
        <v>3</v>
      </c>
      <c r="C32" s="29">
        <v>2</v>
      </c>
      <c r="D32" s="29"/>
      <c r="E32" s="29" t="s">
        <v>72</v>
      </c>
      <c r="F32" s="29" t="s">
        <v>73</v>
      </c>
      <c r="G32" s="1">
        <v>3</v>
      </c>
      <c r="H32" s="29">
        <v>2</v>
      </c>
      <c r="I32" s="7" t="s">
        <v>74</v>
      </c>
    </row>
    <row r="33" spans="1:9" s="13" customFormat="1" x14ac:dyDescent="0.35">
      <c r="F33" s="27" t="s">
        <v>75</v>
      </c>
      <c r="G33" s="27">
        <f>SUM(G27:G32)</f>
        <v>8</v>
      </c>
      <c r="H33" s="27">
        <f>SUM(H27:H32)</f>
        <v>7</v>
      </c>
    </row>
    <row r="35" spans="1:9" s="10" customFormat="1" x14ac:dyDescent="0.35">
      <c r="A35" s="3" t="s">
        <v>76</v>
      </c>
      <c r="B35" s="3" t="s">
        <v>32</v>
      </c>
      <c r="C35" s="3" t="s">
        <v>33</v>
      </c>
      <c r="D35" s="3" t="s">
        <v>35</v>
      </c>
      <c r="E35" s="3" t="s">
        <v>36</v>
      </c>
      <c r="F35" s="3" t="s">
        <v>52</v>
      </c>
      <c r="G35" s="3" t="s">
        <v>77</v>
      </c>
      <c r="H35" s="3"/>
      <c r="I35" s="3" t="s">
        <v>2</v>
      </c>
    </row>
    <row r="36" spans="1:9" x14ac:dyDescent="0.35">
      <c r="A36" s="29" t="s">
        <v>78</v>
      </c>
      <c r="B36" s="1" t="s">
        <v>79</v>
      </c>
      <c r="C36" s="29" t="s">
        <v>80</v>
      </c>
      <c r="D36" s="29" t="s">
        <v>81</v>
      </c>
      <c r="E36" s="29" t="s">
        <v>82</v>
      </c>
      <c r="F36" s="29" t="s">
        <v>83</v>
      </c>
      <c r="G36" s="1">
        <v>1</v>
      </c>
      <c r="H36" s="29">
        <v>1</v>
      </c>
      <c r="I36" s="7" t="s">
        <v>84</v>
      </c>
    </row>
    <row r="37" spans="1:9" x14ac:dyDescent="0.35">
      <c r="A37" s="29" t="s">
        <v>85</v>
      </c>
      <c r="B37" s="1" t="s">
        <v>80</v>
      </c>
      <c r="C37" s="29" t="s">
        <v>80</v>
      </c>
      <c r="D37" s="29" t="s">
        <v>86</v>
      </c>
      <c r="E37" s="1" t="s">
        <v>87</v>
      </c>
      <c r="F37" s="29" t="s">
        <v>88</v>
      </c>
      <c r="G37" s="1">
        <v>1</v>
      </c>
      <c r="H37" s="29">
        <v>1</v>
      </c>
      <c r="I37" s="7" t="s">
        <v>89</v>
      </c>
    </row>
    <row r="38" spans="1:9" x14ac:dyDescent="0.35">
      <c r="A38" s="29" t="s">
        <v>90</v>
      </c>
      <c r="B38" s="1" t="s">
        <v>80</v>
      </c>
      <c r="C38" s="29" t="s">
        <v>80</v>
      </c>
      <c r="D38" s="29">
        <v>23936060</v>
      </c>
      <c r="E38" s="28" t="s">
        <v>91</v>
      </c>
      <c r="F38" s="29" t="s">
        <v>92</v>
      </c>
      <c r="G38" s="1">
        <v>1</v>
      </c>
      <c r="H38" s="29">
        <v>1</v>
      </c>
      <c r="I38" s="29"/>
    </row>
    <row r="39" spans="1:9" x14ac:dyDescent="0.35">
      <c r="A39" s="29" t="s">
        <v>93</v>
      </c>
      <c r="B39" s="1" t="s">
        <v>94</v>
      </c>
      <c r="C39" s="29" t="s">
        <v>80</v>
      </c>
      <c r="D39" s="29">
        <v>23936060</v>
      </c>
      <c r="E39" s="30"/>
      <c r="F39" s="29" t="s">
        <v>95</v>
      </c>
      <c r="G39" s="1">
        <v>1</v>
      </c>
      <c r="H39" s="29">
        <v>1</v>
      </c>
      <c r="I39" s="29"/>
    </row>
    <row r="40" spans="1:9" x14ac:dyDescent="0.35">
      <c r="A40" s="29" t="s">
        <v>96</v>
      </c>
      <c r="B40" s="1" t="s">
        <v>97</v>
      </c>
      <c r="C40" s="29" t="s">
        <v>80</v>
      </c>
      <c r="D40" s="29">
        <v>198666</v>
      </c>
      <c r="E40" s="29" t="s">
        <v>98</v>
      </c>
      <c r="F40" s="29" t="s">
        <v>99</v>
      </c>
      <c r="G40" s="1">
        <v>1</v>
      </c>
      <c r="H40" s="29">
        <v>1</v>
      </c>
      <c r="I40" s="7" t="s">
        <v>100</v>
      </c>
    </row>
    <row r="41" spans="1:9" x14ac:dyDescent="0.35">
      <c r="A41" s="29" t="s">
        <v>101</v>
      </c>
      <c r="B41" s="1" t="s">
        <v>80</v>
      </c>
      <c r="C41" s="29" t="s">
        <v>80</v>
      </c>
      <c r="D41" s="29">
        <v>198666</v>
      </c>
      <c r="E41" s="29"/>
      <c r="F41" s="29" t="s">
        <v>102</v>
      </c>
      <c r="G41" s="1">
        <v>1</v>
      </c>
      <c r="H41" s="29">
        <v>1</v>
      </c>
      <c r="I41" s="7" t="s">
        <v>100</v>
      </c>
    </row>
    <row r="42" spans="1:9" x14ac:dyDescent="0.35">
      <c r="A42" s="29" t="s">
        <v>103</v>
      </c>
      <c r="B42" s="29"/>
      <c r="C42" s="29" t="s">
        <v>104</v>
      </c>
      <c r="D42" s="29"/>
      <c r="E42" s="29"/>
      <c r="F42" s="29" t="s">
        <v>59</v>
      </c>
      <c r="G42" s="29"/>
      <c r="H42" s="29"/>
      <c r="I42" s="29"/>
    </row>
    <row r="43" spans="1:9" s="13" customFormat="1" x14ac:dyDescent="0.35">
      <c r="F43" s="27" t="s">
        <v>75</v>
      </c>
      <c r="G43" s="27">
        <f>SUM(G36:G41)</f>
        <v>6</v>
      </c>
      <c r="H43" s="27">
        <f>SUM(H36:H41)</f>
        <v>6</v>
      </c>
    </row>
    <row r="45" spans="1:9" s="3" customFormat="1" x14ac:dyDescent="0.35">
      <c r="A45" s="3" t="s">
        <v>105</v>
      </c>
      <c r="B45" s="3" t="s">
        <v>32</v>
      </c>
      <c r="C45" s="3" t="s">
        <v>33</v>
      </c>
      <c r="D45" s="3" t="s">
        <v>34</v>
      </c>
      <c r="E45" s="3" t="s">
        <v>35</v>
      </c>
      <c r="F45" s="3" t="s">
        <v>36</v>
      </c>
    </row>
    <row r="46" spans="1:9" x14ac:dyDescent="0.35">
      <c r="A46" s="29" t="s">
        <v>106</v>
      </c>
      <c r="B46" s="1" t="s">
        <v>107</v>
      </c>
      <c r="C46" s="1" t="s">
        <v>107</v>
      </c>
      <c r="D46" s="7" t="s">
        <v>108</v>
      </c>
      <c r="E46" s="29"/>
      <c r="F46" s="29"/>
      <c r="G46" s="29"/>
      <c r="H46" s="29"/>
      <c r="I46" s="29"/>
    </row>
    <row r="47" spans="1:9" x14ac:dyDescent="0.35">
      <c r="A47" s="29" t="s">
        <v>109</v>
      </c>
      <c r="B47" s="1" t="s">
        <v>110</v>
      </c>
      <c r="C47" s="29" t="s">
        <v>110</v>
      </c>
      <c r="D47" s="7" t="s">
        <v>111</v>
      </c>
      <c r="E47" s="29"/>
      <c r="F47" s="29"/>
      <c r="G47" s="29"/>
      <c r="H47" s="29"/>
      <c r="I47" s="29"/>
    </row>
    <row r="48" spans="1:9" x14ac:dyDescent="0.35">
      <c r="A48" s="29" t="s">
        <v>112</v>
      </c>
      <c r="B48" s="1" t="s">
        <v>113</v>
      </c>
      <c r="C48" s="1" t="s">
        <v>113</v>
      </c>
      <c r="D48" s="7" t="s">
        <v>114</v>
      </c>
      <c r="E48" s="29"/>
      <c r="F48" s="29"/>
      <c r="G48" s="29"/>
      <c r="H48" s="29"/>
      <c r="I48" s="29"/>
    </row>
    <row r="49" spans="1:4" x14ac:dyDescent="0.35">
      <c r="A49" s="29" t="s">
        <v>115</v>
      </c>
      <c r="B49" s="1" t="s">
        <v>116</v>
      </c>
      <c r="C49" s="29" t="s">
        <v>117</v>
      </c>
      <c r="D49" s="7" t="s">
        <v>118</v>
      </c>
    </row>
    <row r="50" spans="1:4" x14ac:dyDescent="0.35">
      <c r="A50" s="29" t="s">
        <v>119</v>
      </c>
      <c r="B50" s="1" t="s">
        <v>120</v>
      </c>
      <c r="C50" s="29" t="s">
        <v>120</v>
      </c>
      <c r="D50" s="7" t="s">
        <v>121</v>
      </c>
    </row>
    <row r="51" spans="1:4" x14ac:dyDescent="0.35">
      <c r="A51" s="29" t="s">
        <v>122</v>
      </c>
      <c r="B51" s="1" t="s">
        <v>123</v>
      </c>
      <c r="C51" s="29" t="s">
        <v>124</v>
      </c>
      <c r="D51" s="7" t="s">
        <v>125</v>
      </c>
    </row>
    <row r="52" spans="1:4" x14ac:dyDescent="0.35">
      <c r="A52" s="29" t="s">
        <v>126</v>
      </c>
      <c r="B52" s="1" t="s">
        <v>127</v>
      </c>
      <c r="C52" s="29" t="s">
        <v>128</v>
      </c>
      <c r="D52" s="7" t="s">
        <v>129</v>
      </c>
    </row>
    <row r="53" spans="1:4" x14ac:dyDescent="0.35">
      <c r="A53" s="29" t="s">
        <v>130</v>
      </c>
      <c r="B53" s="1" t="s">
        <v>59</v>
      </c>
      <c r="C53" s="29" t="s">
        <v>131</v>
      </c>
      <c r="D53" s="7" t="s">
        <v>132</v>
      </c>
    </row>
    <row r="54" spans="1:4" x14ac:dyDescent="0.35">
      <c r="A54" s="29" t="s">
        <v>133</v>
      </c>
      <c r="B54" s="29" t="s">
        <v>59</v>
      </c>
      <c r="C54" s="29" t="s">
        <v>135</v>
      </c>
      <c r="D54" s="7" t="s">
        <v>132</v>
      </c>
    </row>
    <row r="55" spans="1:4" x14ac:dyDescent="0.35">
      <c r="A55" s="29" t="s">
        <v>134</v>
      </c>
      <c r="B55" s="29"/>
      <c r="C55" s="29" t="s">
        <v>137</v>
      </c>
      <c r="D55" s="7" t="s">
        <v>132</v>
      </c>
    </row>
    <row r="56" spans="1:4" x14ac:dyDescent="0.35">
      <c r="A56" s="29" t="s">
        <v>136</v>
      </c>
      <c r="B56" s="29"/>
      <c r="D56" s="7" t="s">
        <v>132</v>
      </c>
    </row>
    <row r="57" spans="1:4" x14ac:dyDescent="0.35">
      <c r="A57" s="29"/>
      <c r="B57" s="29"/>
      <c r="C57" s="30"/>
      <c r="D57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0" sqref="A10:B10"/>
    </sheetView>
  </sheetViews>
  <sheetFormatPr defaultRowHeight="14.5" x14ac:dyDescent="0.35"/>
  <cols>
    <col min="2" max="2" width="14" customWidth="1"/>
  </cols>
  <sheetData>
    <row r="1" spans="1:2" x14ac:dyDescent="0.35">
      <c r="A1" s="14">
        <v>1</v>
      </c>
      <c r="B1" s="14" t="s">
        <v>138</v>
      </c>
    </row>
    <row r="2" spans="1:2" x14ac:dyDescent="0.35">
      <c r="A2" s="15">
        <v>2</v>
      </c>
      <c r="B2" s="15" t="s">
        <v>138</v>
      </c>
    </row>
    <row r="3" spans="1:2" x14ac:dyDescent="0.35">
      <c r="A3" s="15">
        <v>3</v>
      </c>
      <c r="B3" s="15" t="s">
        <v>139</v>
      </c>
    </row>
    <row r="4" spans="1:2" x14ac:dyDescent="0.35">
      <c r="A4" s="15">
        <v>4</v>
      </c>
      <c r="B4" s="15" t="s">
        <v>139</v>
      </c>
    </row>
    <row r="5" spans="1:2" x14ac:dyDescent="0.35">
      <c r="A5" s="15">
        <v>5</v>
      </c>
      <c r="B5" s="15" t="s">
        <v>139</v>
      </c>
    </row>
    <row r="6" spans="1:2" x14ac:dyDescent="0.35">
      <c r="A6" s="15">
        <v>6</v>
      </c>
      <c r="B6" s="15" t="s">
        <v>139</v>
      </c>
    </row>
    <row r="7" spans="1:2" x14ac:dyDescent="0.35">
      <c r="A7" s="15">
        <v>7</v>
      </c>
      <c r="B7" s="15" t="s">
        <v>139</v>
      </c>
    </row>
    <row r="8" spans="1:2" x14ac:dyDescent="0.35">
      <c r="A8" s="15">
        <v>8</v>
      </c>
      <c r="B8" s="15" t="s">
        <v>139</v>
      </c>
    </row>
    <row r="9" spans="1:2" x14ac:dyDescent="0.35">
      <c r="A9" s="15">
        <v>9</v>
      </c>
      <c r="B9" s="15" t="s">
        <v>140</v>
      </c>
    </row>
    <row r="10" spans="1:2" x14ac:dyDescent="0.35">
      <c r="A10" s="15">
        <v>10</v>
      </c>
      <c r="B10" s="15" t="s">
        <v>140</v>
      </c>
    </row>
    <row r="11" spans="1:2" x14ac:dyDescent="0.35">
      <c r="A11" s="15">
        <v>11</v>
      </c>
      <c r="B11" s="15" t="s">
        <v>140</v>
      </c>
    </row>
    <row r="12" spans="1:2" x14ac:dyDescent="0.35">
      <c r="A12" s="15">
        <v>12</v>
      </c>
      <c r="B12" s="15" t="s">
        <v>140</v>
      </c>
    </row>
    <row r="13" spans="1:2" x14ac:dyDescent="0.35">
      <c r="A13" s="15">
        <v>13</v>
      </c>
      <c r="B13" s="15" t="s">
        <v>30</v>
      </c>
    </row>
    <row r="14" spans="1:2" x14ac:dyDescent="0.35">
      <c r="A14" s="15">
        <v>14</v>
      </c>
      <c r="B14" s="15" t="s">
        <v>30</v>
      </c>
    </row>
    <row r="15" spans="1:2" x14ac:dyDescent="0.35">
      <c r="A15" s="15">
        <v>15</v>
      </c>
      <c r="B15" s="15" t="s">
        <v>30</v>
      </c>
    </row>
    <row r="16" spans="1:2" x14ac:dyDescent="0.35">
      <c r="A16" s="15">
        <v>16</v>
      </c>
      <c r="B16" s="15" t="s">
        <v>141</v>
      </c>
    </row>
    <row r="17" spans="1:2" x14ac:dyDescent="0.35">
      <c r="A17" s="15">
        <v>17</v>
      </c>
      <c r="B17" s="15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4" activeCellId="3" sqref="I9:I10 I3 I14 I4"/>
    </sheetView>
  </sheetViews>
  <sheetFormatPr defaultRowHeight="14.5" x14ac:dyDescent="0.35"/>
  <cols>
    <col min="1" max="1" width="38.7265625" bestFit="1" customWidth="1"/>
    <col min="2" max="2" width="30.54296875" bestFit="1" customWidth="1"/>
    <col min="3" max="3" width="15.453125" bestFit="1" customWidth="1"/>
    <col min="4" max="4" width="12.26953125" bestFit="1" customWidth="1"/>
    <col min="5" max="5" width="18.81640625" bestFit="1" customWidth="1"/>
    <col min="6" max="8" width="18.81640625" customWidth="1"/>
    <col min="9" max="9" width="17" bestFit="1" customWidth="1"/>
  </cols>
  <sheetData>
    <row r="1" spans="1:10" s="1" customFormat="1" x14ac:dyDescent="0.35">
      <c r="A1" s="18" t="s">
        <v>142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35">
      <c r="A2" s="3" t="s">
        <v>143</v>
      </c>
      <c r="B2" s="3" t="s">
        <v>144</v>
      </c>
      <c r="C2" s="3" t="s">
        <v>145</v>
      </c>
      <c r="D2" s="3" t="s">
        <v>146</v>
      </c>
      <c r="E2" s="3" t="s">
        <v>147</v>
      </c>
      <c r="F2" s="3" t="s">
        <v>148</v>
      </c>
      <c r="G2" s="3" t="s">
        <v>149</v>
      </c>
      <c r="H2" s="3" t="s">
        <v>150</v>
      </c>
      <c r="I2" s="3" t="s">
        <v>35</v>
      </c>
      <c r="J2" s="5" t="s">
        <v>36</v>
      </c>
    </row>
    <row r="3" spans="1:10" x14ac:dyDescent="0.35">
      <c r="A3" s="30" t="s">
        <v>151</v>
      </c>
      <c r="B3" s="30" t="s">
        <v>152</v>
      </c>
      <c r="C3" s="30" t="s">
        <v>153</v>
      </c>
      <c r="D3" s="30" t="s">
        <v>154</v>
      </c>
      <c r="E3" s="30" t="s">
        <v>155</v>
      </c>
      <c r="F3" s="30" t="s">
        <v>156</v>
      </c>
      <c r="G3" s="22">
        <v>1</v>
      </c>
      <c r="H3" s="30" t="s">
        <v>157</v>
      </c>
      <c r="I3" s="23">
        <v>19535795</v>
      </c>
      <c r="J3" s="30" t="s">
        <v>158</v>
      </c>
    </row>
    <row r="4" spans="1:10" x14ac:dyDescent="0.35">
      <c r="A4" s="30" t="s">
        <v>159</v>
      </c>
      <c r="B4" s="30" t="s">
        <v>160</v>
      </c>
      <c r="C4" s="30" t="s">
        <v>161</v>
      </c>
      <c r="D4" s="30" t="s">
        <v>154</v>
      </c>
      <c r="E4" s="30" t="s">
        <v>162</v>
      </c>
      <c r="F4" s="30" t="s">
        <v>156</v>
      </c>
      <c r="G4" s="30">
        <v>1</v>
      </c>
      <c r="H4" s="30" t="s">
        <v>163</v>
      </c>
      <c r="I4" s="1">
        <v>19567835</v>
      </c>
      <c r="J4" s="30" t="s">
        <v>164</v>
      </c>
    </row>
    <row r="5" spans="1:10" x14ac:dyDescent="0.35">
      <c r="A5" s="30" t="s">
        <v>165</v>
      </c>
      <c r="B5" s="30" t="s">
        <v>166</v>
      </c>
      <c r="C5" s="30" t="s">
        <v>167</v>
      </c>
      <c r="D5" s="30" t="s">
        <v>168</v>
      </c>
      <c r="E5" s="30" t="s">
        <v>162</v>
      </c>
      <c r="F5" s="30" t="s">
        <v>68</v>
      </c>
      <c r="G5" s="22">
        <v>1</v>
      </c>
      <c r="H5" s="30" t="s">
        <v>169</v>
      </c>
      <c r="I5" s="1">
        <v>19567835</v>
      </c>
      <c r="J5" s="30" t="s">
        <v>170</v>
      </c>
    </row>
    <row r="6" spans="1:10" x14ac:dyDescent="0.35">
      <c r="A6" s="30" t="s">
        <v>171</v>
      </c>
      <c r="B6" s="30" t="s">
        <v>172</v>
      </c>
      <c r="C6" s="30" t="s">
        <v>173</v>
      </c>
      <c r="D6" s="30" t="s">
        <v>168</v>
      </c>
      <c r="E6" s="30" t="s">
        <v>155</v>
      </c>
      <c r="F6" s="30" t="s">
        <v>68</v>
      </c>
      <c r="G6" s="22">
        <v>1</v>
      </c>
      <c r="H6" s="30" t="s">
        <v>169</v>
      </c>
      <c r="I6" s="1">
        <v>19567835</v>
      </c>
      <c r="J6" s="30" t="s">
        <v>170</v>
      </c>
    </row>
    <row r="7" spans="1:10" x14ac:dyDescent="0.35">
      <c r="A7" s="30" t="s">
        <v>174</v>
      </c>
      <c r="B7" s="30" t="s">
        <v>175</v>
      </c>
      <c r="C7" s="30" t="s">
        <v>176</v>
      </c>
      <c r="D7" s="30" t="s">
        <v>168</v>
      </c>
      <c r="E7" s="30" t="s">
        <v>177</v>
      </c>
      <c r="F7" s="30" t="s">
        <v>68</v>
      </c>
      <c r="G7" s="22">
        <v>1</v>
      </c>
      <c r="H7" s="30" t="s">
        <v>178</v>
      </c>
      <c r="I7" s="1">
        <v>19567835</v>
      </c>
      <c r="J7" s="30" t="s">
        <v>170</v>
      </c>
    </row>
    <row r="8" spans="1:10" x14ac:dyDescent="0.35">
      <c r="A8" s="30" t="s">
        <v>179</v>
      </c>
      <c r="B8" s="30" t="s">
        <v>180</v>
      </c>
      <c r="C8" s="30" t="s">
        <v>181</v>
      </c>
      <c r="D8" s="30" t="s">
        <v>168</v>
      </c>
      <c r="E8" s="30" t="s">
        <v>177</v>
      </c>
      <c r="F8" s="30" t="s">
        <v>68</v>
      </c>
      <c r="G8" s="22">
        <v>1</v>
      </c>
      <c r="H8" s="30" t="s">
        <v>169</v>
      </c>
      <c r="I8" s="1">
        <v>19567835</v>
      </c>
      <c r="J8" s="30" t="s">
        <v>170</v>
      </c>
    </row>
    <row r="9" spans="1:10" x14ac:dyDescent="0.35">
      <c r="A9" s="30" t="s">
        <v>182</v>
      </c>
      <c r="B9" s="30" t="s">
        <v>183</v>
      </c>
      <c r="C9" s="30" t="s">
        <v>184</v>
      </c>
      <c r="D9" s="30" t="s">
        <v>185</v>
      </c>
      <c r="E9" s="30" t="s">
        <v>186</v>
      </c>
      <c r="F9" s="30" t="s">
        <v>68</v>
      </c>
      <c r="G9" s="22">
        <v>1</v>
      </c>
      <c r="H9" s="30"/>
      <c r="I9" s="23">
        <v>22035731</v>
      </c>
      <c r="J9" s="30"/>
    </row>
    <row r="10" spans="1:10" x14ac:dyDescent="0.35">
      <c r="A10" s="30" t="s">
        <v>165</v>
      </c>
      <c r="B10" s="30" t="s">
        <v>166</v>
      </c>
      <c r="C10" s="30" t="s">
        <v>167</v>
      </c>
      <c r="D10" s="30" t="s">
        <v>185</v>
      </c>
      <c r="E10" s="30" t="s">
        <v>162</v>
      </c>
      <c r="F10" s="30" t="s">
        <v>68</v>
      </c>
      <c r="G10" s="22" t="s">
        <v>68</v>
      </c>
      <c r="H10" s="30"/>
      <c r="I10" s="23">
        <v>22035731</v>
      </c>
      <c r="J10" s="30"/>
    </row>
    <row r="11" spans="1:10" x14ac:dyDescent="0.35">
      <c r="A11" s="31" t="s">
        <v>165</v>
      </c>
      <c r="B11" s="31" t="s">
        <v>166</v>
      </c>
      <c r="C11" s="31" t="s">
        <v>167</v>
      </c>
      <c r="D11" s="31" t="s">
        <v>168</v>
      </c>
      <c r="E11" s="31" t="s">
        <v>162</v>
      </c>
      <c r="F11" s="31" t="s">
        <v>187</v>
      </c>
      <c r="G11" s="24">
        <v>2</v>
      </c>
      <c r="H11" s="31" t="s">
        <v>188</v>
      </c>
      <c r="I11" s="32">
        <v>23936060</v>
      </c>
      <c r="J11" s="31" t="s">
        <v>189</v>
      </c>
    </row>
    <row r="12" spans="1:10" x14ac:dyDescent="0.35">
      <c r="A12" s="30" t="s">
        <v>190</v>
      </c>
      <c r="B12" s="30" t="s">
        <v>191</v>
      </c>
      <c r="C12" s="30" t="s">
        <v>68</v>
      </c>
      <c r="D12" s="30" t="s">
        <v>185</v>
      </c>
      <c r="E12" s="30" t="s">
        <v>192</v>
      </c>
      <c r="F12" s="30" t="s">
        <v>68</v>
      </c>
      <c r="G12" s="22">
        <v>1</v>
      </c>
      <c r="H12" s="30" t="s">
        <v>193</v>
      </c>
      <c r="I12" s="23">
        <v>27544332</v>
      </c>
      <c r="J12" s="30" t="s">
        <v>170</v>
      </c>
    </row>
    <row r="13" spans="1:10" x14ac:dyDescent="0.35">
      <c r="A13" s="30" t="s">
        <v>194</v>
      </c>
      <c r="B13" s="30" t="s">
        <v>195</v>
      </c>
      <c r="C13" s="30" t="s">
        <v>196</v>
      </c>
      <c r="D13" s="30" t="s">
        <v>154</v>
      </c>
      <c r="E13" s="30" t="s">
        <v>192</v>
      </c>
      <c r="F13" s="30" t="s">
        <v>68</v>
      </c>
      <c r="G13" s="22">
        <v>2</v>
      </c>
      <c r="H13" s="30" t="s">
        <v>193</v>
      </c>
      <c r="I13" s="23">
        <v>27544332</v>
      </c>
      <c r="J13" s="30" t="s">
        <v>170</v>
      </c>
    </row>
    <row r="14" spans="1:10" x14ac:dyDescent="0.35">
      <c r="A14" s="30" t="s">
        <v>197</v>
      </c>
      <c r="B14" s="30" t="s">
        <v>198</v>
      </c>
      <c r="C14" s="30" t="s">
        <v>199</v>
      </c>
      <c r="D14" s="30" t="s">
        <v>154</v>
      </c>
      <c r="E14" s="30" t="s">
        <v>155</v>
      </c>
      <c r="F14" s="30" t="s">
        <v>156</v>
      </c>
      <c r="G14" s="22">
        <v>1</v>
      </c>
      <c r="H14" s="30" t="s">
        <v>200</v>
      </c>
      <c r="I14" s="23">
        <v>32134721</v>
      </c>
      <c r="J14" s="30" t="s">
        <v>201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Liina Nagirnaja</cp:lastModifiedBy>
  <cp:revision/>
  <dcterms:created xsi:type="dcterms:W3CDTF">2020-02-18T10:38:16Z</dcterms:created>
  <dcterms:modified xsi:type="dcterms:W3CDTF">2020-10-20T01:03:27Z</dcterms:modified>
  <cp:category/>
  <cp:contentStatus/>
</cp:coreProperties>
</file>