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/>
  <c r="H33"/>
  <c r="G43"/>
  <c r="G33"/>
  <c r="B13" l="1"/>
  <c r="B15" l="1"/>
</calcChain>
</file>

<file path=xl/sharedStrings.xml><?xml version="1.0" encoding="utf-8"?>
<sst xmlns="http://schemas.openxmlformats.org/spreadsheetml/2006/main" count="430" uniqueCount="240">
  <si>
    <t>Basic information</t>
  </si>
  <si>
    <t>Answer</t>
  </si>
  <si>
    <t>Extra info</t>
  </si>
  <si>
    <t>Assessor code reviewer 1</t>
  </si>
  <si>
    <t>RF</t>
  </si>
  <si>
    <t>Assessor code reviewer 2</t>
  </si>
  <si>
    <t>RA</t>
  </si>
  <si>
    <t>Date of curation</t>
  </si>
  <si>
    <t>09/09/2020</t>
  </si>
  <si>
    <t>Curated gene</t>
  </si>
  <si>
    <t>DNAH1</t>
  </si>
  <si>
    <t>HUGO approved gene name</t>
  </si>
  <si>
    <t>Possible synonyms used for gene name</t>
  </si>
  <si>
    <t>HL11; HDHC7; HL-11; CILD37; DNAHC1; HSRF-1; SPGF18; XLHSRF-1</t>
  </si>
  <si>
    <t>Alternative names used in literature</t>
  </si>
  <si>
    <t xml:space="preserve">Curated phenotype </t>
  </si>
  <si>
    <t>Multiple morphological abnormalities of the sperm flagellum, OMIM phenotype 617576</t>
  </si>
  <si>
    <t>Full name including OMIM disease ID or OMIM Phenotype series ID</t>
  </si>
  <si>
    <t>References describing patients</t>
  </si>
  <si>
    <t>See 30865283 for previous references. Novel references describind additional patients with recessive pathogenic variants are: 30904354; 30811583 and 30686508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</si>
  <si>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</si>
  <si>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</si>
  <si>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</si>
  <si>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</si>
  <si>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</si>
  <si>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</si>
  <si>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</si>
  <si>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</si>
  <si>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</si>
  <si>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Definitive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</si>
  <si>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</si>
  <si>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</si>
  <si>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</si>
  <si>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</si>
  <si>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</si>
  <si>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</si>
  <si>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</si>
  <si>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</si>
  <si>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</si>
  <si>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</si>
  <si>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</si>
  <si>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AR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</si>
  <si>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</si>
  <si>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</si>
  <si>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</si>
  <si>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</si>
  <si>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</si>
  <si>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</si>
  <si>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</si>
  <si>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</si>
  <si>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</si>
  <si>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</si>
  <si>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</si>
  <si>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SNP array + Sanger</t>
  </si>
  <si>
    <t>Sanger</t>
  </si>
  <si>
    <t>N/A</t>
  </si>
  <si>
    <t>Number of unrelated patients described consistent with inheritance pattern</t>
  </si>
  <si>
    <t>&gt;10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</si>
  <si>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</si>
  <si>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</si>
  <si>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</si>
  <si>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</si>
  <si>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</si>
  <si>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</si>
  <si>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</si>
  <si>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&gt;4</t>
  </si>
  <si>
    <t>Number of variants classified as (likely) pathogenic (see variants curated tab)</t>
  </si>
  <si>
    <t>Multiple &gt;4</t>
  </si>
  <si>
    <t>1 pt per VLP or mutation (max score = 4)</t>
  </si>
  <si>
    <t>Number of independent publications reporting independent individuals with VUS or (likely) pathogenic variants</t>
  </si>
  <si>
    <t>&gt;3</t>
  </si>
  <si>
    <t>Multiple &gt;3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</si>
  <si>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</si>
  <si>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</si>
  <si>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</si>
  <si>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</si>
  <si>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</si>
  <si>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</si>
  <si>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detected in testis</t>
  </si>
  <si>
    <t>Yes, testis enriched</t>
  </si>
  <si>
    <t>HPA, HISTA, 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</si>
  <si>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</si>
  <si>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</si>
  <si>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</si>
  <si>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other DNAH genes involved in sperm morphology and motility</t>
  </si>
  <si>
    <t>Yes, CFAP43/44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</si>
  <si>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</si>
  <si>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</si>
  <si>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</si>
  <si>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</si>
  <si>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Yes</t>
  </si>
  <si>
    <t>28577616, others</t>
  </si>
  <si>
    <t>1 pt relevant pathology in vitro after similar genetic modification</t>
  </si>
  <si>
    <t>Determination of mutational mechanism</t>
  </si>
  <si>
    <t>24360805, 24360805</t>
  </si>
  <si>
    <t>1 pt determination of mutational mechanism</t>
  </si>
  <si>
    <t>Gene function in vivo related to pathology of human disease</t>
  </si>
  <si>
    <t>Yes, it is a structural support between the radial spokes and the outer doublet of the sperm tail</t>
  </si>
  <si>
    <t>11371505, 24360805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</si>
  <si>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</si>
  <si>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</si>
  <si>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</si>
  <si>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Yes, KO mice are  infertile due to impaired ciliary and flagellar motility</t>
  </si>
  <si>
    <t>Yes, asthenozoospermia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</si>
  <si>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</si>
  <si>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</si>
  <si>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</si>
  <si>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</si>
  <si>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</si>
  <si>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</si>
  <si>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</si>
  <si>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</si>
  <si>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</si>
  <si>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</si>
  <si>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</si>
  <si>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</si>
  <si>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</si>
  <si>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</si>
  <si>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</si>
  <si>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MMAF / Spermatogenic failure 18 (617576)</t>
  </si>
  <si>
    <t>Name of defect and OMIM ID/phenotypic series</t>
  </si>
  <si>
    <t>Expected results semen analysis</t>
  </si>
  <si>
    <t>Teratozoospermia: MMAF</t>
  </si>
  <si>
    <t>Asthenoterato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</si>
  <si>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</si>
  <si>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</si>
  <si>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</si>
  <si>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NA</t>
  </si>
  <si>
    <t>Germ cell arrest/Hypospermatogenesis/Sertoli cell only/Tubular shadows</t>
  </si>
  <si>
    <t>Expected results TESE</t>
  </si>
  <si>
    <t xml:space="preserve">Sperm </t>
  </si>
  <si>
    <t>Sperm</t>
  </si>
  <si>
    <t>Sperm/No sperm/Variable</t>
  </si>
  <si>
    <t>ART outcome: IVF</t>
  </si>
  <si>
    <t>Not done</t>
  </si>
  <si>
    <t>Please specify</t>
  </si>
  <si>
    <t>ART outcome: ICSI</t>
  </si>
  <si>
    <t>Success</t>
  </si>
  <si>
    <t>Good success rate</t>
  </si>
  <si>
    <t>Female infertility described</t>
  </si>
  <si>
    <t>No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</si>
  <si>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</si>
  <si>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</si>
  <si>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</si>
  <si>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</si>
  <si>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</si>
  <si>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</si>
  <si>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</si>
  <si>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</si>
  <si>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</si>
  <si>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</si>
  <si>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</si>
  <si>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</si>
  <si>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</si>
  <si>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</si>
  <si>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</si>
  <si>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</si>
  <si>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</si>
  <si>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c.C4115T</t>
  </si>
  <si>
    <t>p.T1372M</t>
  </si>
  <si>
    <t>VUS</t>
  </si>
  <si>
    <t>Chinese</t>
  </si>
  <si>
    <t>c.11726_11727del</t>
  </si>
  <si>
    <t>p.P3909fs</t>
  </si>
  <si>
    <t>Likely pathogenic</t>
  </si>
  <si>
    <t>c.C6822G</t>
  </si>
  <si>
    <t>p.D2274E</t>
  </si>
  <si>
    <t>c.G9850A</t>
  </si>
  <si>
    <t>p.E3284K</t>
  </si>
  <si>
    <t>c.T6212G</t>
  </si>
  <si>
    <t>p.L2071R</t>
  </si>
  <si>
    <t>c.12200_12202del</t>
  </si>
  <si>
    <t>p.4067_4068del</t>
  </si>
  <si>
    <t>c.A3836G</t>
  </si>
  <si>
    <t>p.K1279R</t>
  </si>
  <si>
    <t>Likely benign</t>
  </si>
  <si>
    <t>c.7377+1G &gt; C</t>
  </si>
  <si>
    <t xml:space="preserve"> -</t>
  </si>
  <si>
    <t>hom</t>
  </si>
  <si>
    <t>c.G3108A</t>
  </si>
  <si>
    <t>p.W1036X</t>
  </si>
  <si>
    <t>Pathogenic</t>
  </si>
  <si>
    <t>c.G5864A</t>
  </si>
  <si>
    <t>p.W1955X</t>
  </si>
  <si>
    <t>c.6253_6254del</t>
  </si>
  <si>
    <t>p.R2085fs</t>
  </si>
  <si>
    <t>c.G2610A</t>
  </si>
  <si>
    <t>p.W870X</t>
  </si>
  <si>
    <t>c.G12287T</t>
  </si>
  <si>
    <t>p.R4096L</t>
  </si>
  <si>
    <t>c.C12397T</t>
  </si>
  <si>
    <t>p.R4133C</t>
  </si>
  <si>
    <t>c.C7066T</t>
  </si>
  <si>
    <t>p.R2356W</t>
  </si>
  <si>
    <t>c.5766-2A&gt;G</t>
  </si>
  <si>
    <t xml:space="preserve"> - </t>
  </si>
  <si>
    <t>c.G10630T</t>
  </si>
  <si>
    <t>p.E3544X</t>
  </si>
  <si>
    <t>c.11726_11727delCT</t>
  </si>
  <si>
    <t xml:space="preserve">p.P3909fs </t>
  </si>
  <si>
    <t>27573432, 30904354</t>
  </si>
  <si>
    <t>c.11402G&gt;A</t>
  </si>
  <si>
    <t>p.G3801D</t>
  </si>
  <si>
    <t>Benign</t>
  </si>
  <si>
    <t>c.8626-1G &gt; A</t>
  </si>
  <si>
    <t>Iranian</t>
  </si>
  <si>
    <t>c.3860.T &gt; G</t>
  </si>
  <si>
    <t>p.Val1287Gly</t>
  </si>
  <si>
    <t>No variants found</t>
  </si>
  <si>
    <t>c.11788-1G.A</t>
  </si>
  <si>
    <t>p.Gly3930Alafs*120</t>
  </si>
  <si>
    <t>Tunisian</t>
  </si>
  <si>
    <t>c.3877G&gt;A</t>
  </si>
  <si>
    <t>p.Asp1293Asn</t>
  </si>
  <si>
    <t>Algeria</t>
  </si>
  <si>
    <t>c.12796T.C</t>
  </si>
  <si>
    <t>p.4266Glnext*21</t>
  </si>
  <si>
    <t>c.5094+1G.A</t>
  </si>
  <si>
    <t>p.Leu1700Serfs72</t>
  </si>
  <si>
    <t>c.7864C&gt;T</t>
  </si>
  <si>
    <t>p.R2622X</t>
  </si>
  <si>
    <t>c.5626G&gt;C</t>
  </si>
  <si>
    <t>p.A1876P</t>
  </si>
  <si>
    <t>c.11779G&gt;A</t>
  </si>
  <si>
    <t>p.D3927N</t>
  </si>
  <si>
    <t>c.7471C&gt;A</t>
  </si>
  <si>
    <t>p.Q2491K</t>
  </si>
  <si>
    <t>c.9505C&gt;T</t>
  </si>
  <si>
    <t>p.R3169C</t>
  </si>
  <si>
    <t>c.3931C&gt;T</t>
  </si>
  <si>
    <t>p.Gln1311Ter</t>
  </si>
  <si>
    <t>French</t>
  </si>
  <si>
    <t>c.9567delT</t>
  </si>
  <si>
    <t>p.Glu3190SerfsTer4</t>
  </si>
  <si>
    <t>c.8626-1G&gt;A</t>
  </si>
  <si>
    <t>c.4983G&gt;A</t>
  </si>
  <si>
    <t>p.V1661V</t>
  </si>
  <si>
    <t>c.9621+1G&gt;C</t>
  </si>
  <si>
    <t xml:space="preserve"> compound heterozygosis</t>
  </si>
  <si>
    <t>hom,  compound heterozygosis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</si>
</sst>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55" zoomScaleNormal="55" workbookViewId="0">
      <selection activeCell="H26" sqref="H26:H43"/>
    </sheetView>
  </sheetViews>
  <sheetFormatPr baseColWidth="10" defaultColWidth="9.125" defaultRowHeight="15"/>
  <cols>
    <col min="1" max="1" width="85" style="2" customWidth="1"/>
    <col min="2" max="4" width="22.125" style="2" customWidth="1"/>
    <col min="5" max="5" width="20.375" style="2" customWidth="1"/>
    <col min="6" max="6" width="47.25" style="2" customWidth="1"/>
    <col min="7" max="8" width="23.75" style="2" customWidth="1"/>
    <col min="9" max="9" width="11.125" style="2" customWidth="1"/>
    <col min="10" max="16384" width="9.125" style="2"/>
  </cols>
  <sheetData>
    <row r="1" spans="1:4" s="4" customFormat="1">
      <c r="A1" s="4" t="s">
        <v>0</v>
      </c>
      <c r="B1" s="4" t="s">
        <v>1</v>
      </c>
      <c r="C1" s="4" t="s">
        <v>2</v>
      </c>
    </row>
    <row r="2" spans="1:4">
      <c r="A2" s="17" t="s">
        <v>3</v>
      </c>
      <c r="B2" s="2" t="s">
        <v>4</v>
      </c>
    </row>
    <row r="3" spans="1:4">
      <c r="A3" s="17" t="s">
        <v>5</v>
      </c>
      <c r="B3" s="2" t="s">
        <v>6</v>
      </c>
      <c r="D3" s="18"/>
    </row>
    <row r="4" spans="1:4">
      <c r="A4" s="17" t="s">
        <v>7</v>
      </c>
      <c r="B4" s="18" t="s">
        <v>8</v>
      </c>
      <c r="C4" s="10"/>
    </row>
    <row r="5" spans="1:4">
      <c r="A5" s="17" t="s">
        <v>9</v>
      </c>
      <c r="B5" s="2" t="s">
        <v>10</v>
      </c>
      <c r="C5" s="8" t="s">
        <v>11</v>
      </c>
    </row>
    <row r="6" spans="1:4">
      <c r="A6" s="17" t="s">
        <v>12</v>
      </c>
      <c r="B6" s="21" t="s">
        <v>13</v>
      </c>
      <c r="C6" s="8" t="s">
        <v>14</v>
      </c>
    </row>
    <row r="7" spans="1:4">
      <c r="A7" s="17" t="s">
        <v>15</v>
      </c>
      <c r="B7" s="2" t="s">
        <v>16</v>
      </c>
      <c r="C7" s="8" t="s">
        <v>17</v>
      </c>
    </row>
    <row r="8" spans="1:4">
      <c r="A8" s="17" t="s">
        <v>18</v>
      </c>
      <c r="B8" s="2" t="s">
        <v>19</v>
      </c>
    </row>
    <row r="9" spans="1:4">
      <c r="A9" s="17"/>
    </row>
    <row r="10" spans="1:4" s="4" customFormat="1">
      <c r="A10" s="4" t="s">
        <v>20</v>
      </c>
    </row>
    <row r="11" spans="1:4">
      <c r="A11" s="17" t="s">
        <v>21</v>
      </c>
      <c r="B11" s="2">
        <v>17</v>
      </c>
    </row>
    <row r="12" spans="1:4">
      <c r="A12" s="17" t="s">
        <v>22</v>
      </c>
      <c r="B12" s="2">
        <v>17</v>
      </c>
    </row>
    <row r="13" spans="1:4">
      <c r="A13" s="17" t="s">
        <v>23</v>
      </c>
      <c r="B13" s="2">
        <f>ABS(B11-B12)</f>
        <v>0</v>
      </c>
    </row>
    <row r="14" spans="1:4">
      <c r="A14" s="17" t="s">
        <v>24</v>
      </c>
      <c r="B14" s="2" t="s">
        <v>25</v>
      </c>
      <c r="C14" s="8" t="s">
        <v>26</v>
      </c>
    </row>
    <row r="15" spans="1:4" s="12" customFormat="1">
      <c r="A15" s="12" t="s">
        <v>27</v>
      </c>
      <c r="B15" s="12">
        <f>AVERAGE(B11:B12)</f>
        <v>17</v>
      </c>
    </row>
    <row r="16" spans="1:4" s="12" customFormat="1">
      <c r="A16" s="12" t="s">
        <v>28</v>
      </c>
      <c r="B16" s="12" t="s">
        <v>29</v>
      </c>
    </row>
    <row r="18" spans="1:9" s="11" customFormat="1">
      <c r="A18" s="4" t="s">
        <v>30</v>
      </c>
      <c r="B18" s="4" t="s">
        <v>31</v>
      </c>
      <c r="C18" s="4" t="s">
        <v>32</v>
      </c>
      <c r="D18" s="4" t="s">
        <v>33</v>
      </c>
      <c r="E18" s="4" t="s">
        <v>34</v>
      </c>
      <c r="F18" s="4" t="s">
        <v>35</v>
      </c>
    </row>
    <row r="19" spans="1:9" s="5" customFormat="1">
      <c r="A19" s="5" t="s">
        <v>36</v>
      </c>
      <c r="B19" s="5" t="s">
        <v>37</v>
      </c>
      <c r="C19" s="5" t="s">
        <v>38</v>
      </c>
      <c r="D19" s="7" t="s">
        <v>38</v>
      </c>
    </row>
    <row r="20" spans="1:9">
      <c r="A20" s="2" t="s">
        <v>39</v>
      </c>
      <c r="B20" s="2" t="s">
        <v>40</v>
      </c>
      <c r="C20" s="2" t="s">
        <v>41</v>
      </c>
      <c r="D20" s="8" t="s">
        <v>42</v>
      </c>
      <c r="E20" s="5"/>
    </row>
    <row r="21" spans="1:9">
      <c r="A21" s="2" t="s">
        <v>43</v>
      </c>
      <c r="B21" s="2" t="s">
        <v>40</v>
      </c>
      <c r="C21" s="2" t="s">
        <v>41</v>
      </c>
      <c r="D21" s="8" t="s">
        <v>42</v>
      </c>
    </row>
    <row r="22" spans="1:9">
      <c r="A22" s="2" t="s">
        <v>44</v>
      </c>
      <c r="B22" s="3" t="s">
        <v>45</v>
      </c>
      <c r="C22" s="3"/>
      <c r="D22" s="9" t="s">
        <v>46</v>
      </c>
    </row>
    <row r="23" spans="1:9" s="12" customFormat="1">
      <c r="A23" s="12" t="s">
        <v>47</v>
      </c>
      <c r="B23" s="12" t="s">
        <v>40</v>
      </c>
      <c r="C23" s="12" t="s">
        <v>40</v>
      </c>
      <c r="D23" s="13"/>
    </row>
    <row r="25" spans="1:9" s="4" customFormat="1">
      <c r="A25" s="4" t="s">
        <v>48</v>
      </c>
      <c r="B25" s="4" t="s">
        <v>31</v>
      </c>
      <c r="C25" s="4" t="s">
        <v>32</v>
      </c>
      <c r="D25" s="4" t="s">
        <v>34</v>
      </c>
      <c r="E25" s="4" t="s">
        <v>35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>
      <c r="A26" s="2" t="s">
        <v>52</v>
      </c>
      <c r="B26" s="2" t="s">
        <v>53</v>
      </c>
      <c r="C26" s="2" t="s">
        <v>54</v>
      </c>
      <c r="D26" s="2">
        <v>24360805</v>
      </c>
      <c r="F26" s="2" t="s">
        <v>55</v>
      </c>
    </row>
    <row r="27" spans="1:9">
      <c r="A27" s="2" t="s">
        <v>56</v>
      </c>
      <c r="B27" s="2" t="s">
        <v>57</v>
      </c>
      <c r="C27" s="2">
        <v>48</v>
      </c>
      <c r="F27" s="2" t="s">
        <v>58</v>
      </c>
      <c r="G27" s="2">
        <v>4</v>
      </c>
      <c r="H27" s="2">
        <v>4</v>
      </c>
      <c r="I27" s="8" t="s">
        <v>59</v>
      </c>
    </row>
    <row r="28" spans="1:9">
      <c r="A28" s="2" t="s">
        <v>60</v>
      </c>
      <c r="B28" s="2">
        <v>0</v>
      </c>
      <c r="C28" s="2">
        <v>0</v>
      </c>
      <c r="F28" s="2" t="s">
        <v>61</v>
      </c>
      <c r="G28" s="2">
        <v>0</v>
      </c>
      <c r="H28" s="2">
        <v>0</v>
      </c>
    </row>
    <row r="29" spans="1:9">
      <c r="A29" s="2" t="s">
        <v>62</v>
      </c>
      <c r="B29" s="2">
        <v>0</v>
      </c>
      <c r="C29" s="2">
        <v>0</v>
      </c>
      <c r="F29" s="2" t="s">
        <v>63</v>
      </c>
      <c r="G29" s="2">
        <v>0</v>
      </c>
      <c r="H29" s="2">
        <v>0</v>
      </c>
    </row>
    <row r="30" spans="1:9">
      <c r="A30" s="2" t="s">
        <v>64</v>
      </c>
      <c r="B30" s="2" t="s">
        <v>65</v>
      </c>
      <c r="F30" s="2" t="s">
        <v>55</v>
      </c>
      <c r="G30" s="2">
        <v>0</v>
      </c>
    </row>
    <row r="31" spans="1:9">
      <c r="A31" s="2" t="s">
        <v>66</v>
      </c>
      <c r="B31" s="2" t="s">
        <v>65</v>
      </c>
      <c r="C31" s="2" t="s">
        <v>67</v>
      </c>
      <c r="F31" s="2" t="s">
        <v>68</v>
      </c>
      <c r="G31" s="2">
        <v>4</v>
      </c>
      <c r="H31" s="2">
        <v>4</v>
      </c>
    </row>
    <row r="32" spans="1:9">
      <c r="A32" s="2" t="s">
        <v>69</v>
      </c>
      <c r="B32" s="2" t="s">
        <v>70</v>
      </c>
      <c r="C32" s="2" t="s">
        <v>71</v>
      </c>
      <c r="F32" s="2" t="s">
        <v>72</v>
      </c>
      <c r="G32" s="2">
        <v>3</v>
      </c>
      <c r="H32" s="2">
        <v>3</v>
      </c>
      <c r="I32" s="8" t="s">
        <v>73</v>
      </c>
    </row>
    <row r="33" spans="1:9" s="14" customFormat="1">
      <c r="F33" s="12" t="s">
        <v>74</v>
      </c>
      <c r="G33" s="12">
        <f>SUM(G27:G32)</f>
        <v>11</v>
      </c>
      <c r="H33" s="12">
        <f>SUM(H27:H32)</f>
        <v>11</v>
      </c>
    </row>
    <row r="35" spans="1:9" s="11" customFormat="1">
      <c r="A35" s="4" t="s">
        <v>75</v>
      </c>
      <c r="B35" s="4" t="s">
        <v>31</v>
      </c>
      <c r="C35" s="4" t="s">
        <v>32</v>
      </c>
      <c r="D35" s="4" t="s">
        <v>34</v>
      </c>
      <c r="E35" s="4" t="s">
        <v>35</v>
      </c>
      <c r="F35" s="4" t="s">
        <v>49</v>
      </c>
      <c r="G35" s="4" t="s">
        <v>76</v>
      </c>
      <c r="H35" s="4" t="s">
        <v>76</v>
      </c>
      <c r="I35" s="4" t="s">
        <v>2</v>
      </c>
    </row>
    <row r="36" spans="1:9">
      <c r="A36" s="2" t="s">
        <v>77</v>
      </c>
      <c r="B36" s="2" t="s">
        <v>78</v>
      </c>
      <c r="C36" s="2" t="s">
        <v>79</v>
      </c>
      <c r="D36" s="2" t="s">
        <v>80</v>
      </c>
      <c r="F36" s="2" t="s">
        <v>81</v>
      </c>
      <c r="G36" s="2">
        <v>1</v>
      </c>
      <c r="H36" s="2">
        <v>1</v>
      </c>
      <c r="I36" s="8" t="s">
        <v>82</v>
      </c>
    </row>
    <row r="37" spans="1:9">
      <c r="A37" s="2" t="s">
        <v>83</v>
      </c>
      <c r="B37" s="2" t="s">
        <v>84</v>
      </c>
      <c r="C37" s="2" t="s">
        <v>85</v>
      </c>
      <c r="D37" s="2" t="s">
        <v>86</v>
      </c>
      <c r="F37" s="2" t="s">
        <v>87</v>
      </c>
      <c r="G37" s="2">
        <v>1</v>
      </c>
      <c r="H37" s="2">
        <v>1</v>
      </c>
      <c r="I37" s="8" t="s">
        <v>88</v>
      </c>
    </row>
    <row r="38" spans="1:9">
      <c r="A38" s="2" t="s">
        <v>89</v>
      </c>
      <c r="B38" s="2" t="s">
        <v>90</v>
      </c>
      <c r="C38" s="2" t="s">
        <v>90</v>
      </c>
      <c r="D38" s="2" t="s">
        <v>91</v>
      </c>
      <c r="F38" s="2" t="s">
        <v>92</v>
      </c>
      <c r="G38" s="2">
        <v>1</v>
      </c>
      <c r="H38" s="2">
        <v>1</v>
      </c>
    </row>
    <row r="39" spans="1:9">
      <c r="A39" s="2" t="s">
        <v>93</v>
      </c>
      <c r="B39" s="2" t="s">
        <v>90</v>
      </c>
      <c r="C39" s="2" t="s">
        <v>90</v>
      </c>
      <c r="D39" s="2" t="s">
        <v>94</v>
      </c>
      <c r="F39" s="2" t="s">
        <v>95</v>
      </c>
      <c r="G39" s="2">
        <v>1</v>
      </c>
      <c r="H39" s="2">
        <v>1</v>
      </c>
    </row>
    <row r="40" spans="1:9">
      <c r="A40" s="2" t="s">
        <v>96</v>
      </c>
      <c r="B40" s="2" t="s">
        <v>97</v>
      </c>
      <c r="C40" s="2" t="s">
        <v>90</v>
      </c>
      <c r="D40" s="2" t="s">
        <v>98</v>
      </c>
      <c r="F40" s="2" t="s">
        <v>99</v>
      </c>
      <c r="G40" s="2">
        <v>1</v>
      </c>
      <c r="H40" s="2">
        <v>1</v>
      </c>
      <c r="I40" s="8" t="s">
        <v>100</v>
      </c>
    </row>
    <row r="41" spans="1:9">
      <c r="A41" s="2" t="s">
        <v>101</v>
      </c>
      <c r="B41" s="2" t="s">
        <v>102</v>
      </c>
      <c r="C41" s="2" t="s">
        <v>103</v>
      </c>
      <c r="D41" s="2">
        <v>11371505</v>
      </c>
      <c r="F41" s="2" t="s">
        <v>104</v>
      </c>
      <c r="G41" s="2">
        <v>1</v>
      </c>
      <c r="H41" s="2">
        <v>1</v>
      </c>
      <c r="I41" s="8" t="s">
        <v>100</v>
      </c>
    </row>
    <row r="42" spans="1:9">
      <c r="A42" s="2" t="s">
        <v>105</v>
      </c>
      <c r="B42" s="2" t="s">
        <v>106</v>
      </c>
      <c r="F42" s="2" t="s">
        <v>55</v>
      </c>
    </row>
    <row r="43" spans="1:9" s="14" customFormat="1">
      <c r="F43" s="12" t="s">
        <v>74</v>
      </c>
      <c r="G43" s="12">
        <f>SUM(G36:G41)</f>
        <v>6</v>
      </c>
      <c r="H43" s="12">
        <f>SUM(H36:H41)</f>
        <v>6</v>
      </c>
    </row>
    <row r="45" spans="1:9" s="4" customFormat="1">
      <c r="A45" s="4" t="s">
        <v>107</v>
      </c>
      <c r="B45" s="4" t="s">
        <v>31</v>
      </c>
      <c r="C45" s="4" t="s">
        <v>32</v>
      </c>
      <c r="D45" s="4" t="s">
        <v>33</v>
      </c>
      <c r="E45" s="4" t="s">
        <v>34</v>
      </c>
      <c r="F45" s="4" t="s">
        <v>35</v>
      </c>
    </row>
    <row r="46" spans="1:9">
      <c r="A46" s="2" t="s">
        <v>108</v>
      </c>
      <c r="B46" s="2" t="s">
        <v>109</v>
      </c>
      <c r="C46" s="2" t="s">
        <v>110</v>
      </c>
      <c r="D46" s="8" t="s">
        <v>111</v>
      </c>
    </row>
    <row r="47" spans="1:9">
      <c r="A47" s="2" t="s">
        <v>112</v>
      </c>
      <c r="B47" s="2" t="s">
        <v>113</v>
      </c>
      <c r="C47" s="2" t="s">
        <v>113</v>
      </c>
      <c r="D47" s="8" t="s">
        <v>114</v>
      </c>
    </row>
    <row r="48" spans="1:9">
      <c r="A48" s="2" t="s">
        <v>115</v>
      </c>
      <c r="B48" s="2" t="s">
        <v>116</v>
      </c>
      <c r="C48" s="2" t="s">
        <v>116</v>
      </c>
      <c r="D48" s="8" t="s">
        <v>117</v>
      </c>
    </row>
    <row r="49" spans="1:4">
      <c r="A49" s="2" t="s">
        <v>118</v>
      </c>
      <c r="B49" s="2" t="s">
        <v>119</v>
      </c>
      <c r="C49" s="2" t="s">
        <v>16</v>
      </c>
      <c r="D49" s="8" t="s">
        <v>120</v>
      </c>
    </row>
    <row r="50" spans="1:4">
      <c r="A50" s="2" t="s">
        <v>121</v>
      </c>
      <c r="B50" s="2" t="s">
        <v>122</v>
      </c>
      <c r="C50" s="2" t="s">
        <v>123</v>
      </c>
      <c r="D50" s="8" t="s">
        <v>124</v>
      </c>
    </row>
    <row r="51" spans="1:4">
      <c r="A51" s="2" t="s">
        <v>125</v>
      </c>
      <c r="B51" s="2" t="s">
        <v>126</v>
      </c>
      <c r="C51" s="2" t="s">
        <v>127</v>
      </c>
      <c r="D51" s="8" t="s">
        <v>128</v>
      </c>
    </row>
    <row r="52" spans="1:4">
      <c r="A52" s="2" t="s">
        <v>129</v>
      </c>
      <c r="B52" s="2" t="s">
        <v>130</v>
      </c>
      <c r="C52" s="2" t="s">
        <v>131</v>
      </c>
      <c r="D52" s="8" t="s">
        <v>132</v>
      </c>
    </row>
    <row r="53" spans="1:4" s="1" customFormat="1">
      <c r="A53" s="1" t="s">
        <v>133</v>
      </c>
      <c r="B53" s="2" t="s">
        <v>55</v>
      </c>
      <c r="C53" s="2" t="s">
        <v>134</v>
      </c>
      <c r="D53" s="20" t="s">
        <v>135</v>
      </c>
    </row>
    <row r="54" spans="1:4" s="1" customFormat="1">
      <c r="A54" s="1" t="s">
        <v>136</v>
      </c>
      <c r="B54" s="2" t="s">
        <v>137</v>
      </c>
      <c r="C54" s="2" t="s">
        <v>138</v>
      </c>
      <c r="D54" s="20" t="s">
        <v>135</v>
      </c>
    </row>
    <row r="55" spans="1:4" s="1" customFormat="1">
      <c r="A55" s="1" t="s">
        <v>139</v>
      </c>
      <c r="B55" s="2" t="s">
        <v>55</v>
      </c>
      <c r="C55" s="2" t="s">
        <v>140</v>
      </c>
      <c r="D55" s="20" t="s">
        <v>135</v>
      </c>
    </row>
    <row r="56" spans="1:4" s="1" customFormat="1">
      <c r="A56" s="1" t="s">
        <v>141</v>
      </c>
      <c r="B56" s="2" t="s">
        <v>55</v>
      </c>
      <c r="C56" s="2" t="s">
        <v>140</v>
      </c>
      <c r="D56" s="20" t="s">
        <v>135</v>
      </c>
    </row>
    <row r="57" spans="1:4" s="1" customFormat="1">
      <c r="A57" s="1" t="s">
        <v>142</v>
      </c>
      <c r="B57" s="2" t="s">
        <v>55</v>
      </c>
      <c r="C57" s="2"/>
      <c r="D57" s="20" t="s">
        <v>135</v>
      </c>
    </row>
    <row r="58" spans="1:4" s="1" customFormat="1">
      <c r="A58" s="1" t="s">
        <v>143</v>
      </c>
      <c r="B58" s="2" t="s">
        <v>55</v>
      </c>
      <c r="C58" s="2"/>
      <c r="D58" s="20" t="s">
        <v>144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15">
        <v>1</v>
      </c>
      <c r="B1" s="15" t="s">
        <v>145</v>
      </c>
    </row>
    <row r="2" spans="1:2">
      <c r="A2" s="16">
        <v>2</v>
      </c>
      <c r="B2" s="16" t="s">
        <v>145</v>
      </c>
    </row>
    <row r="3" spans="1:2">
      <c r="A3" s="16">
        <v>3</v>
      </c>
      <c r="B3" s="16" t="s">
        <v>146</v>
      </c>
    </row>
    <row r="4" spans="1:2">
      <c r="A4" s="16">
        <v>4</v>
      </c>
      <c r="B4" s="16" t="s">
        <v>146</v>
      </c>
    </row>
    <row r="5" spans="1:2">
      <c r="A5" s="16">
        <v>5</v>
      </c>
      <c r="B5" s="16" t="s">
        <v>146</v>
      </c>
    </row>
    <row r="6" spans="1:2">
      <c r="A6" s="16">
        <v>6</v>
      </c>
      <c r="B6" s="16" t="s">
        <v>146</v>
      </c>
    </row>
    <row r="7" spans="1:2">
      <c r="A7" s="16">
        <v>7</v>
      </c>
      <c r="B7" s="16" t="s">
        <v>146</v>
      </c>
    </row>
    <row r="8" spans="1:2">
      <c r="A8" s="16">
        <v>8</v>
      </c>
      <c r="B8" s="16" t="s">
        <v>146</v>
      </c>
    </row>
    <row r="9" spans="1:2">
      <c r="A9" s="16">
        <v>9</v>
      </c>
      <c r="B9" s="16" t="s">
        <v>147</v>
      </c>
    </row>
    <row r="10" spans="1:2">
      <c r="A10" s="16">
        <v>10</v>
      </c>
      <c r="B10" s="16" t="s">
        <v>147</v>
      </c>
    </row>
    <row r="11" spans="1:2">
      <c r="A11" s="16">
        <v>11</v>
      </c>
      <c r="B11" s="16" t="s">
        <v>147</v>
      </c>
    </row>
    <row r="12" spans="1:2">
      <c r="A12" s="16">
        <v>12</v>
      </c>
      <c r="B12" s="16" t="s">
        <v>147</v>
      </c>
    </row>
    <row r="13" spans="1:2">
      <c r="A13" s="16">
        <v>13</v>
      </c>
      <c r="B13" s="16" t="s">
        <v>148</v>
      </c>
    </row>
    <row r="14" spans="1:2">
      <c r="A14" s="16">
        <v>14</v>
      </c>
      <c r="B14" s="16" t="s">
        <v>148</v>
      </c>
    </row>
    <row r="15" spans="1:2">
      <c r="A15" s="16">
        <v>15</v>
      </c>
      <c r="B15" s="16" t="s">
        <v>148</v>
      </c>
    </row>
    <row r="16" spans="1:2">
      <c r="A16" s="16">
        <v>16</v>
      </c>
      <c r="B16" s="16" t="s">
        <v>29</v>
      </c>
    </row>
    <row r="17" spans="1:2">
      <c r="A17" s="16">
        <v>17</v>
      </c>
      <c r="B17" s="1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opLeftCell="B1" workbookViewId="0">
      <selection activeCell="D8" sqref="D8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150</v>
      </c>
      <c r="B2" s="4" t="s">
        <v>151</v>
      </c>
      <c r="C2" s="4" t="s">
        <v>152</v>
      </c>
      <c r="D2" s="4" t="s">
        <v>153</v>
      </c>
      <c r="E2" s="4" t="s">
        <v>154</v>
      </c>
      <c r="F2" s="4" t="s">
        <v>155</v>
      </c>
      <c r="G2" s="4" t="s">
        <v>156</v>
      </c>
      <c r="H2" s="4" t="s">
        <v>157</v>
      </c>
      <c r="I2" s="4" t="s">
        <v>34</v>
      </c>
      <c r="J2" s="6" t="s">
        <v>35</v>
      </c>
    </row>
    <row r="3" spans="1:10">
      <c r="B3" t="s">
        <v>158</v>
      </c>
      <c r="C3" t="s">
        <v>159</v>
      </c>
      <c r="D3" t="s">
        <v>238</v>
      </c>
      <c r="E3" t="s">
        <v>160</v>
      </c>
      <c r="F3" t="s">
        <v>55</v>
      </c>
      <c r="G3" s="22">
        <v>1</v>
      </c>
      <c r="H3" s="22" t="s">
        <v>161</v>
      </c>
      <c r="I3" s="2">
        <v>28577616</v>
      </c>
    </row>
    <row r="4" spans="1:10">
      <c r="B4" t="s">
        <v>162</v>
      </c>
      <c r="C4" t="s">
        <v>163</v>
      </c>
      <c r="D4" t="s">
        <v>238</v>
      </c>
      <c r="E4" t="s">
        <v>164</v>
      </c>
      <c r="F4" t="s">
        <v>164</v>
      </c>
      <c r="G4" s="22">
        <v>6</v>
      </c>
      <c r="H4" s="22" t="s">
        <v>161</v>
      </c>
      <c r="I4" s="2">
        <v>28577616</v>
      </c>
    </row>
    <row r="5" spans="1:10">
      <c r="B5" t="s">
        <v>165</v>
      </c>
      <c r="C5" t="s">
        <v>166</v>
      </c>
      <c r="D5" t="s">
        <v>238</v>
      </c>
      <c r="E5" t="s">
        <v>160</v>
      </c>
      <c r="F5" t="s">
        <v>55</v>
      </c>
      <c r="G5" s="22">
        <v>1</v>
      </c>
      <c r="H5" s="22" t="s">
        <v>161</v>
      </c>
      <c r="I5" s="2">
        <v>28577616</v>
      </c>
    </row>
    <row r="6" spans="1:10">
      <c r="B6" t="s">
        <v>167</v>
      </c>
      <c r="C6" t="s">
        <v>168</v>
      </c>
      <c r="D6" t="s">
        <v>238</v>
      </c>
      <c r="E6" t="s">
        <v>160</v>
      </c>
      <c r="F6" t="s">
        <v>55</v>
      </c>
      <c r="G6" s="22">
        <v>1</v>
      </c>
      <c r="H6" s="22" t="s">
        <v>161</v>
      </c>
      <c r="I6" s="2">
        <v>28577616</v>
      </c>
    </row>
    <row r="7" spans="1:10">
      <c r="B7" t="s">
        <v>169</v>
      </c>
      <c r="C7" t="s">
        <v>170</v>
      </c>
      <c r="D7" t="s">
        <v>238</v>
      </c>
      <c r="E7" t="s">
        <v>160</v>
      </c>
      <c r="F7" t="s">
        <v>55</v>
      </c>
      <c r="G7" s="22">
        <v>1</v>
      </c>
      <c r="H7" s="22" t="s">
        <v>161</v>
      </c>
      <c r="I7" s="2">
        <v>28577616</v>
      </c>
    </row>
    <row r="8" spans="1:10">
      <c r="B8" t="s">
        <v>171</v>
      </c>
      <c r="C8" t="s">
        <v>172</v>
      </c>
      <c r="D8" t="s">
        <v>238</v>
      </c>
      <c r="E8" t="s">
        <v>160</v>
      </c>
      <c r="F8" t="s">
        <v>55</v>
      </c>
      <c r="G8" s="22">
        <v>1</v>
      </c>
      <c r="H8" s="22" t="s">
        <v>161</v>
      </c>
      <c r="I8" s="2">
        <v>28577616</v>
      </c>
    </row>
    <row r="9" spans="1:10">
      <c r="B9" t="s">
        <v>173</v>
      </c>
      <c r="C9" t="s">
        <v>174</v>
      </c>
      <c r="D9" t="s">
        <v>238</v>
      </c>
      <c r="E9" t="s">
        <v>175</v>
      </c>
      <c r="F9" t="s">
        <v>55</v>
      </c>
      <c r="G9" s="22">
        <v>1</v>
      </c>
      <c r="H9" s="22" t="s">
        <v>161</v>
      </c>
      <c r="I9" s="2">
        <v>28577616</v>
      </c>
    </row>
    <row r="10" spans="1:10">
      <c r="B10" t="s">
        <v>176</v>
      </c>
      <c r="C10" t="s">
        <v>177</v>
      </c>
      <c r="D10" t="s">
        <v>178</v>
      </c>
      <c r="E10" t="s">
        <v>160</v>
      </c>
      <c r="F10" t="s">
        <v>181</v>
      </c>
      <c r="G10" s="22">
        <v>1</v>
      </c>
      <c r="H10" s="22" t="s">
        <v>161</v>
      </c>
      <c r="I10" s="2">
        <v>28577616</v>
      </c>
    </row>
    <row r="11" spans="1:10">
      <c r="B11" t="s">
        <v>179</v>
      </c>
      <c r="C11" t="s">
        <v>180</v>
      </c>
      <c r="D11" t="s">
        <v>238</v>
      </c>
      <c r="E11" t="s">
        <v>181</v>
      </c>
      <c r="F11" t="s">
        <v>55</v>
      </c>
      <c r="G11" s="22">
        <v>1</v>
      </c>
      <c r="H11" s="22" t="s">
        <v>161</v>
      </c>
      <c r="I11" s="2">
        <v>28577616</v>
      </c>
    </row>
    <row r="12" spans="1:10">
      <c r="B12" t="s">
        <v>182</v>
      </c>
      <c r="C12" t="s">
        <v>183</v>
      </c>
      <c r="D12" t="s">
        <v>238</v>
      </c>
      <c r="E12" t="s">
        <v>181</v>
      </c>
      <c r="F12" t="s">
        <v>55</v>
      </c>
      <c r="G12" s="22">
        <v>1</v>
      </c>
      <c r="H12" s="22" t="s">
        <v>161</v>
      </c>
      <c r="I12" s="2">
        <v>28577616</v>
      </c>
    </row>
    <row r="13" spans="1:10">
      <c r="B13" t="s">
        <v>184</v>
      </c>
      <c r="C13" t="s">
        <v>185</v>
      </c>
      <c r="D13" t="s">
        <v>238</v>
      </c>
      <c r="E13" t="s">
        <v>160</v>
      </c>
      <c r="F13" t="s">
        <v>164</v>
      </c>
      <c r="G13" s="22">
        <v>1</v>
      </c>
      <c r="H13" s="22" t="s">
        <v>161</v>
      </c>
      <c r="I13" s="2">
        <v>28577616</v>
      </c>
    </row>
    <row r="14" spans="1:10">
      <c r="B14" t="s">
        <v>186</v>
      </c>
      <c r="C14" t="s">
        <v>187</v>
      </c>
      <c r="D14" t="s">
        <v>238</v>
      </c>
      <c r="E14" t="s">
        <v>181</v>
      </c>
      <c r="F14" t="s">
        <v>55</v>
      </c>
      <c r="G14" s="22">
        <v>1</v>
      </c>
      <c r="H14" s="22" t="s">
        <v>161</v>
      </c>
      <c r="I14" s="2">
        <v>28577616</v>
      </c>
    </row>
    <row r="15" spans="1:10">
      <c r="B15" t="s">
        <v>188</v>
      </c>
      <c r="C15" t="s">
        <v>189</v>
      </c>
      <c r="D15" t="s">
        <v>238</v>
      </c>
      <c r="E15" t="s">
        <v>160</v>
      </c>
      <c r="F15" t="s">
        <v>55</v>
      </c>
      <c r="G15" s="22">
        <v>1</v>
      </c>
      <c r="H15" s="22" t="s">
        <v>161</v>
      </c>
      <c r="I15" s="2">
        <v>28577616</v>
      </c>
    </row>
    <row r="16" spans="1:10">
      <c r="B16" t="s">
        <v>190</v>
      </c>
      <c r="C16" t="s">
        <v>191</v>
      </c>
      <c r="D16" t="s">
        <v>238</v>
      </c>
      <c r="E16" t="s">
        <v>160</v>
      </c>
      <c r="F16" t="s">
        <v>55</v>
      </c>
      <c r="G16" s="22">
        <v>1</v>
      </c>
      <c r="H16" s="22" t="s">
        <v>161</v>
      </c>
      <c r="I16" s="2">
        <v>28577616</v>
      </c>
    </row>
    <row r="17" spans="2:9">
      <c r="B17" t="s">
        <v>192</v>
      </c>
      <c r="C17" t="s">
        <v>193</v>
      </c>
      <c r="D17" t="s">
        <v>238</v>
      </c>
      <c r="E17" t="s">
        <v>160</v>
      </c>
      <c r="F17" t="s">
        <v>55</v>
      </c>
      <c r="G17" s="22">
        <v>2</v>
      </c>
      <c r="H17" s="22" t="s">
        <v>161</v>
      </c>
      <c r="I17" s="2">
        <v>28577616</v>
      </c>
    </row>
    <row r="18" spans="2:9">
      <c r="B18" t="s">
        <v>194</v>
      </c>
      <c r="C18" t="s">
        <v>195</v>
      </c>
      <c r="D18" t="s">
        <v>238</v>
      </c>
      <c r="E18" t="s">
        <v>160</v>
      </c>
      <c r="F18" t="s">
        <v>55</v>
      </c>
      <c r="G18" s="22">
        <v>1</v>
      </c>
      <c r="H18" s="22" t="s">
        <v>161</v>
      </c>
      <c r="I18" s="2">
        <v>28577616</v>
      </c>
    </row>
    <row r="19" spans="2:9">
      <c r="B19" t="s">
        <v>196</v>
      </c>
      <c r="C19" t="s">
        <v>197</v>
      </c>
      <c r="D19" t="s">
        <v>238</v>
      </c>
      <c r="E19" t="s">
        <v>181</v>
      </c>
      <c r="F19" t="s">
        <v>55</v>
      </c>
      <c r="G19" s="22">
        <v>1</v>
      </c>
      <c r="H19" s="22" t="s">
        <v>161</v>
      </c>
      <c r="I19" s="2">
        <v>28577616</v>
      </c>
    </row>
    <row r="20" spans="2:9">
      <c r="B20" t="s">
        <v>198</v>
      </c>
      <c r="C20" t="s">
        <v>199</v>
      </c>
      <c r="D20" t="s">
        <v>239</v>
      </c>
      <c r="E20" t="s">
        <v>164</v>
      </c>
      <c r="F20" t="s">
        <v>164</v>
      </c>
      <c r="G20" s="22">
        <v>5</v>
      </c>
      <c r="H20" s="22" t="s">
        <v>161</v>
      </c>
      <c r="I20" s="1" t="s">
        <v>200</v>
      </c>
    </row>
    <row r="21" spans="2:9">
      <c r="B21" t="s">
        <v>201</v>
      </c>
      <c r="C21" t="s">
        <v>202</v>
      </c>
      <c r="D21" t="s">
        <v>178</v>
      </c>
      <c r="E21" t="s">
        <v>203</v>
      </c>
      <c r="F21" t="s">
        <v>55</v>
      </c>
      <c r="G21" s="22">
        <v>1</v>
      </c>
      <c r="H21" s="22" t="s">
        <v>161</v>
      </c>
      <c r="I21" s="1">
        <v>27573432</v>
      </c>
    </row>
    <row r="22" spans="2:9">
      <c r="B22" t="s">
        <v>204</v>
      </c>
      <c r="C22" t="s">
        <v>195</v>
      </c>
      <c r="D22" t="s">
        <v>178</v>
      </c>
      <c r="E22" t="s">
        <v>160</v>
      </c>
      <c r="F22" t="s">
        <v>55</v>
      </c>
      <c r="G22" s="22">
        <v>2</v>
      </c>
      <c r="H22" s="22" t="s">
        <v>205</v>
      </c>
      <c r="I22" s="23">
        <v>27798045</v>
      </c>
    </row>
    <row r="23" spans="2:9">
      <c r="B23" t="s">
        <v>206</v>
      </c>
      <c r="C23" t="s">
        <v>207</v>
      </c>
      <c r="D23" t="s">
        <v>178</v>
      </c>
      <c r="E23" t="s">
        <v>164</v>
      </c>
      <c r="F23" t="s">
        <v>55</v>
      </c>
      <c r="G23" s="22">
        <v>1</v>
      </c>
      <c r="H23" s="22" t="s">
        <v>205</v>
      </c>
      <c r="I23" s="23">
        <v>27798045</v>
      </c>
    </row>
    <row r="24" spans="2:9">
      <c r="B24" t="s">
        <v>208</v>
      </c>
      <c r="F24" t="s">
        <v>55</v>
      </c>
      <c r="I24" s="2">
        <v>25652624</v>
      </c>
    </row>
    <row r="25" spans="2:9">
      <c r="B25" t="s">
        <v>209</v>
      </c>
      <c r="C25" t="s">
        <v>210</v>
      </c>
      <c r="D25" t="s">
        <v>178</v>
      </c>
      <c r="E25" t="s">
        <v>164</v>
      </c>
      <c r="F25" t="s">
        <v>55</v>
      </c>
      <c r="G25" s="22">
        <v>2</v>
      </c>
      <c r="H25" s="22" t="s">
        <v>211</v>
      </c>
      <c r="I25" s="1">
        <v>24360805</v>
      </c>
    </row>
    <row r="26" spans="2:9">
      <c r="B26" t="s">
        <v>212</v>
      </c>
      <c r="C26" t="s">
        <v>213</v>
      </c>
      <c r="D26" t="s">
        <v>178</v>
      </c>
      <c r="E26" t="s">
        <v>160</v>
      </c>
      <c r="F26" t="s">
        <v>55</v>
      </c>
      <c r="G26" s="22">
        <v>1</v>
      </c>
      <c r="H26" s="22" t="s">
        <v>214</v>
      </c>
      <c r="I26" s="1">
        <v>24360805</v>
      </c>
    </row>
    <row r="27" spans="2:9">
      <c r="B27" t="s">
        <v>215</v>
      </c>
      <c r="C27" t="s">
        <v>216</v>
      </c>
      <c r="D27" t="s">
        <v>178</v>
      </c>
      <c r="E27" t="s">
        <v>160</v>
      </c>
      <c r="F27" t="s">
        <v>55</v>
      </c>
      <c r="G27" s="22">
        <v>1</v>
      </c>
      <c r="H27" s="22" t="s">
        <v>214</v>
      </c>
      <c r="I27" s="1">
        <v>24360805</v>
      </c>
    </row>
    <row r="28" spans="2:9">
      <c r="B28" t="s">
        <v>217</v>
      </c>
      <c r="C28" t="s">
        <v>218</v>
      </c>
      <c r="D28" t="s">
        <v>178</v>
      </c>
      <c r="E28" t="s">
        <v>160</v>
      </c>
      <c r="F28" t="s">
        <v>55</v>
      </c>
      <c r="G28" s="22">
        <v>1</v>
      </c>
      <c r="H28" s="22" t="s">
        <v>214</v>
      </c>
      <c r="I28" s="1">
        <v>24360805</v>
      </c>
    </row>
    <row r="29" spans="2:9">
      <c r="B29" t="s">
        <v>219</v>
      </c>
      <c r="C29" t="s">
        <v>220</v>
      </c>
      <c r="D29" t="s">
        <v>238</v>
      </c>
      <c r="E29" t="s">
        <v>160</v>
      </c>
      <c r="F29" t="s">
        <v>55</v>
      </c>
      <c r="G29" s="22">
        <v>1</v>
      </c>
      <c r="H29" s="22" t="s">
        <v>161</v>
      </c>
      <c r="I29" s="1">
        <v>30904354</v>
      </c>
    </row>
    <row r="30" spans="2:9">
      <c r="B30" s="24" t="s">
        <v>221</v>
      </c>
      <c r="C30" t="s">
        <v>222</v>
      </c>
      <c r="D30" t="s">
        <v>238</v>
      </c>
      <c r="E30" t="s">
        <v>160</v>
      </c>
      <c r="F30" t="s">
        <v>55</v>
      </c>
      <c r="G30" s="22">
        <v>1</v>
      </c>
      <c r="H30" s="22" t="s">
        <v>161</v>
      </c>
      <c r="I30" s="1">
        <v>30811583</v>
      </c>
    </row>
    <row r="31" spans="2:9">
      <c r="B31" t="s">
        <v>223</v>
      </c>
      <c r="C31" t="s">
        <v>224</v>
      </c>
      <c r="D31" t="s">
        <v>238</v>
      </c>
      <c r="E31" t="s">
        <v>160</v>
      </c>
      <c r="F31" t="s">
        <v>55</v>
      </c>
      <c r="G31" s="22">
        <v>1</v>
      </c>
      <c r="H31" s="22" t="s">
        <v>161</v>
      </c>
      <c r="I31" s="1">
        <v>30811583</v>
      </c>
    </row>
    <row r="32" spans="2:9">
      <c r="B32" t="s">
        <v>225</v>
      </c>
      <c r="C32" t="s">
        <v>226</v>
      </c>
      <c r="D32" t="s">
        <v>238</v>
      </c>
      <c r="E32" t="s">
        <v>160</v>
      </c>
      <c r="F32" t="s">
        <v>55</v>
      </c>
      <c r="G32" s="22">
        <v>1</v>
      </c>
      <c r="H32" s="22" t="s">
        <v>161</v>
      </c>
      <c r="I32" s="1">
        <v>30811583</v>
      </c>
    </row>
    <row r="33" spans="2:9">
      <c r="B33" t="s">
        <v>227</v>
      </c>
      <c r="C33" t="s">
        <v>228</v>
      </c>
      <c r="D33" t="s">
        <v>238</v>
      </c>
      <c r="E33" t="s">
        <v>160</v>
      </c>
      <c r="F33" t="s">
        <v>55</v>
      </c>
      <c r="G33" s="22">
        <v>1</v>
      </c>
      <c r="H33" s="22" t="s">
        <v>161</v>
      </c>
      <c r="I33" s="1">
        <v>30811583</v>
      </c>
    </row>
    <row r="34" spans="2:9">
      <c r="B34" t="s">
        <v>229</v>
      </c>
      <c r="C34" t="s">
        <v>230</v>
      </c>
      <c r="D34" t="s">
        <v>178</v>
      </c>
      <c r="E34" t="s">
        <v>181</v>
      </c>
      <c r="F34" t="s">
        <v>55</v>
      </c>
      <c r="G34" s="22">
        <v>1</v>
      </c>
      <c r="H34" s="22" t="s">
        <v>231</v>
      </c>
      <c r="I34" s="1">
        <v>30811583</v>
      </c>
    </row>
    <row r="35" spans="2:9">
      <c r="B35" t="s">
        <v>232</v>
      </c>
      <c r="C35" t="s">
        <v>233</v>
      </c>
      <c r="E35" t="s">
        <v>160</v>
      </c>
      <c r="F35" t="s">
        <v>55</v>
      </c>
      <c r="G35" s="22">
        <v>1</v>
      </c>
      <c r="H35" s="22" t="s">
        <v>205</v>
      </c>
      <c r="I35" s="1">
        <v>30811583</v>
      </c>
    </row>
    <row r="36" spans="2:9">
      <c r="B36" t="s">
        <v>234</v>
      </c>
      <c r="C36" t="s">
        <v>177</v>
      </c>
      <c r="D36" t="s">
        <v>178</v>
      </c>
      <c r="E36" t="s">
        <v>164</v>
      </c>
      <c r="F36" t="s">
        <v>55</v>
      </c>
      <c r="G36" s="22">
        <v>2</v>
      </c>
      <c r="H36" s="22" t="s">
        <v>205</v>
      </c>
      <c r="I36" s="2">
        <v>30686508</v>
      </c>
    </row>
    <row r="37" spans="2:9">
      <c r="B37" t="s">
        <v>235</v>
      </c>
      <c r="C37" t="s">
        <v>236</v>
      </c>
      <c r="D37" t="s">
        <v>178</v>
      </c>
      <c r="E37" t="s">
        <v>175</v>
      </c>
      <c r="F37" t="s">
        <v>55</v>
      </c>
      <c r="G37" s="22">
        <v>1</v>
      </c>
      <c r="H37" s="22" t="s">
        <v>211</v>
      </c>
      <c r="I37" s="2">
        <v>30686508</v>
      </c>
    </row>
    <row r="38" spans="2:9">
      <c r="B38" t="s">
        <v>237</v>
      </c>
      <c r="C38" t="s">
        <v>177</v>
      </c>
      <c r="D38" t="s">
        <v>178</v>
      </c>
      <c r="E38" t="s">
        <v>160</v>
      </c>
      <c r="F38" t="s">
        <v>55</v>
      </c>
      <c r="G38" s="22">
        <v>1</v>
      </c>
      <c r="H38" s="22" t="s">
        <v>211</v>
      </c>
      <c r="I38" s="2">
        <v>30686508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cp:revision/>
  <dcterms:created xsi:type="dcterms:W3CDTF">2020-02-18T10:38:16Z</dcterms:created>
  <dcterms:modified xsi:type="dcterms:W3CDTF">2020-10-31T16:09:33Z</dcterms:modified>
</cp:coreProperties>
</file>