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 Salas\Dropbox\Articles and books\1.In preparation\2020 SystReview+pseudometa_Standardized clinical validity assessment of male infertility genes\Gene Curation\44-CCDC9-ASZ\"/>
    </mc:Choice>
  </mc:AlternateContent>
  <xr:revisionPtr revIDLastSave="0" documentId="13_ncr:1_{BCD82FE7-BF95-4302-AFAD-71692EDD6E4D}" xr6:coauthVersionLast="45" xr6:coauthVersionMax="45" xr10:uidLastSave="{00000000-0000-0000-0000-000000000000}"/>
  <bookViews>
    <workbookView xWindow="-120" yWindow="-120" windowWidth="20730" windowHeight="11160" firstSheet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<sst xmlns="http://schemas.openxmlformats.org/spreadsheetml/2006/main" count="212" uniqueCount="145">
  <si>
    <t>Basic information</t>
  </si>
  <si>
    <t>Answer</t>
  </si>
  <si>
    <t>Extra info</t>
  </si>
  <si>
    <t>Assessor code reviewer 1</t>
  </si>
  <si>
    <t>RG</t>
  </si>
  <si>
    <t>Assessor code reviewer 2</t>
  </si>
  <si>
    <t>RD</t>
  </si>
  <si>
    <t>Date of curation</t>
  </si>
  <si>
    <t>08/06/2020</t>
  </si>
  <si>
    <t>Curated gene</t>
  </si>
  <si>
    <t>CCDC9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</si>
  <si>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</si>
  <si>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</si>
  <si>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</si>
  <si>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</si>
  <si>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</si>
  <si>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Asthenozoospermia;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</si>
  <si>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</si>
  <si>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</si>
  <si>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</si>
  <si>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</si>
  <si>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</si>
  <si>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</si>
  <si>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</si>
  <si>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</si>
  <si>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</si>
  <si>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</si>
  <si>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</si>
  <si>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</si>
  <si>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</si>
  <si>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</si>
  <si>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</si>
  <si>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</si>
  <si>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</si>
  <si>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</si>
  <si>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</si>
  <si>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</si>
  <si>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</t>
  </si>
  <si>
    <t>Familial/sporadic</t>
  </si>
  <si>
    <t>Reported inheritance</t>
  </si>
  <si>
    <t>No reported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</si>
  <si>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</si>
  <si>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</si>
  <si>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</si>
  <si>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ND</t>
  </si>
  <si>
    <t>Additional evidence</t>
  </si>
  <si>
    <t>Present on autosomal (Chr19). Domino: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</si>
  <si>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</si>
  <si>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</si>
  <si>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</si>
  <si>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</si>
  <si>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</si>
  <si>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</si>
  <si>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</si>
  <si>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Whole-exome sequencing</t>
  </si>
  <si>
    <t>WES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</si>
  <si>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</si>
  <si>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</si>
  <si>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</si>
  <si>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</si>
  <si>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</si>
  <si>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</si>
  <si>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</si>
  <si>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</si>
  <si>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</si>
  <si>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</si>
  <si>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</si>
  <si>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</si>
  <si>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</si>
  <si>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</si>
  <si>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</si>
  <si>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</si>
  <si>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</si>
  <si>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 xml:space="preserve">Round spermatids/Highly expressed in testis </t>
  </si>
  <si>
    <t>Expressed in sperm flagellum (axoneme), Ubiquitous expression, highest in testis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</si>
  <si>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</si>
  <si>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</si>
  <si>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</si>
  <si>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</si>
  <si>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</si>
  <si>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</si>
  <si>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</si>
  <si>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</si>
  <si>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</si>
  <si>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</si>
  <si>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Yes</t>
  </si>
  <si>
    <t>These results suggested that the novel homozygous mis- sense variant site might affect the stability of CCDC9 protein and result in significant decrease in the expression level of CCDC9 protein in the patient with severe asthenozoospermia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</si>
  <si>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</si>
  <si>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</si>
  <si>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</si>
  <si>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</si>
  <si>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</si>
  <si>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</si>
  <si>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</si>
  <si>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</si>
  <si>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</si>
  <si>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</si>
  <si>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</si>
  <si>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</si>
  <si>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</si>
  <si>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</si>
  <si>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</si>
  <si>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</si>
  <si>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</si>
  <si>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</si>
  <si>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</si>
  <si>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</si>
  <si>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Asthenozoospermia and teratozoospermia</t>
  </si>
  <si>
    <t>asthenozoospermia</t>
  </si>
  <si>
    <t>Normozoospermia/oligozoospermia/azoospermia/teratozoospermia/asthenozoospermia : specific details visible under light microscope</t>
  </si>
  <si>
    <t>Expected testicular phenotype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</si>
  <si>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</si>
  <si>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</si>
  <si>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</si>
  <si>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</si>
  <si>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</si>
  <si>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</si>
  <si>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Please specify</t>
  </si>
  <si>
    <t>ART outcome: ICSI</t>
  </si>
  <si>
    <t>Female infertility described</t>
  </si>
  <si>
    <t>None</t>
  </si>
  <si>
    <t>Comorbidities described</t>
  </si>
  <si>
    <t>Other comments</t>
  </si>
  <si>
    <t>Clinical details of the patient (if described)</t>
  </si>
  <si>
    <t>The patient exhibited normal secondary sexual characteristics and physical examination results were as follows: height, 175 cm; weight, 73 kg; external genital development, normal; bilateral testicular size, normal; and bilateral spermatic vein, normal. The semen patient were normal, 46, XY and no microdeletion was found in the Y chromosome. Based on these results, the patient was diagnosed with severe asthenozoospermia.examination results from our hospital were as follows: semen volume, 2.5 mL; semen pH, 7.5; sperm density, 20.5 million/mL; percentage of progressive motility, 0%; percentage of non-progressive motility, 1%; and percentage of immotile sperm, 99%. Sperm morphology showed a normal morphology of 3.4%. Seminal plasma biochemical testing indicated that fructose level, neutral glycosidase activity, and seminal plasma zinc level were normal. The reproduc- tive hormones were within normal ranges (FSH 2.36 mIU/mI, LH 1.85 mIU/ml, T 3.76 ng/ml, E2 24 pg/ml, PRL 7.33 ng/ml). The chromosomal karyotypes of the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</si>
  <si>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</si>
  <si>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</si>
  <si>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</si>
  <si>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</si>
  <si>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</si>
  <si>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</si>
  <si>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</si>
  <si>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</si>
  <si>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</si>
  <si>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</si>
  <si>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</si>
  <si>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</si>
  <si>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</si>
  <si>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</si>
  <si>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Chr19(GRCh37):g.47763960C&gt;T</t>
  </si>
  <si>
    <t>NM_015603.2(CCDC9):c.326C&gt;T</t>
  </si>
  <si>
    <t>p.(Ser109Leu)</t>
  </si>
  <si>
    <t>Homozygous</t>
  </si>
  <si>
    <t>uncertain significance</t>
  </si>
  <si>
    <t>Chinese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</si>
</sst>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37" zoomScale="80" zoomScaleNormal="80" workbookViewId="0">
      <selection activeCell="C48" sqref="C48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>
        <v>31502483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f>G33+G43</f>
        <v>3</v>
      </c>
    </row>
    <row r="12" spans="1:3">
      <c r="A12" s="16" t="s">
        <v>21</v>
      </c>
      <c r="B12" s="2">
        <f>H33+H43</f>
        <v>3</v>
      </c>
    </row>
    <row r="13" spans="1:3">
      <c r="A13" s="16" t="s">
        <v>22</v>
      </c>
      <c r="B13" s="2">
        <f>ABS(B11-B12)</f>
        <v>0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3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0" t="s">
        <v>36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1" t="s">
        <v>41</v>
      </c>
      <c r="D20" s="7" t="s">
        <v>42</v>
      </c>
      <c r="E20" s="4"/>
    </row>
    <row r="21" spans="1:9">
      <c r="A21" s="2" t="s">
        <v>43</v>
      </c>
      <c r="B21" s="1" t="s">
        <v>13</v>
      </c>
      <c r="C21" s="1" t="s">
        <v>44</v>
      </c>
      <c r="D21" s="7" t="s">
        <v>42</v>
      </c>
    </row>
    <row r="22" spans="1:9">
      <c r="A22" s="2" t="s">
        <v>45</v>
      </c>
      <c r="B22" s="1" t="s">
        <v>46</v>
      </c>
      <c r="C22" s="1" t="s">
        <v>41</v>
      </c>
      <c r="D22" s="8" t="s">
        <v>47</v>
      </c>
    </row>
    <row r="23" spans="1:9" s="11" customFormat="1">
      <c r="A23" s="11" t="s">
        <v>48</v>
      </c>
      <c r="B23" s="21" t="s">
        <v>41</v>
      </c>
      <c r="C23" s="21" t="s">
        <v>41</v>
      </c>
      <c r="D23" s="12"/>
    </row>
    <row r="25" spans="1:9" s="3" customFormat="1">
      <c r="A25" s="3" t="s">
        <v>49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1" t="s">
        <v>54</v>
      </c>
      <c r="C26" s="1" t="s">
        <v>55</v>
      </c>
      <c r="D26" s="1">
        <v>31502483</v>
      </c>
      <c r="F26" s="2" t="s">
        <v>13</v>
      </c>
      <c r="G26" s="1"/>
      <c r="H26" s="1"/>
    </row>
    <row r="27" spans="1:9">
      <c r="A27" s="2" t="s">
        <v>56</v>
      </c>
      <c r="B27" s="1">
        <v>1</v>
      </c>
      <c r="C27" s="1">
        <v>1</v>
      </c>
      <c r="D27" s="1">
        <v>31502483</v>
      </c>
      <c r="F27" s="2" t="s">
        <v>57</v>
      </c>
      <c r="G27" s="1">
        <v>1</v>
      </c>
      <c r="H27" s="1">
        <v>1</v>
      </c>
      <c r="I27" s="7" t="s">
        <v>58</v>
      </c>
    </row>
    <row r="28" spans="1:9">
      <c r="A28" s="2" t="s">
        <v>59</v>
      </c>
      <c r="B28" s="1" t="s">
        <v>13</v>
      </c>
      <c r="C28" s="1">
        <v>0</v>
      </c>
      <c r="D28" s="1">
        <v>31502483</v>
      </c>
      <c r="F28" s="2" t="s">
        <v>60</v>
      </c>
      <c r="G28" s="1">
        <v>0</v>
      </c>
      <c r="H28" s="1">
        <v>0</v>
      </c>
    </row>
    <row r="29" spans="1:9">
      <c r="A29" s="2" t="s">
        <v>61</v>
      </c>
      <c r="B29" s="1">
        <v>0</v>
      </c>
      <c r="C29" s="1" t="s">
        <v>44</v>
      </c>
      <c r="D29" s="1">
        <v>31502483</v>
      </c>
      <c r="F29" s="2" t="s">
        <v>62</v>
      </c>
      <c r="G29" s="1">
        <v>0</v>
      </c>
      <c r="H29" s="1">
        <v>0</v>
      </c>
    </row>
    <row r="30" spans="1:9">
      <c r="A30" s="2" t="s">
        <v>63</v>
      </c>
      <c r="B30" s="1">
        <v>1</v>
      </c>
      <c r="C30" s="1">
        <v>1</v>
      </c>
      <c r="D30" s="1">
        <v>31502483</v>
      </c>
      <c r="F30" s="2" t="s">
        <v>13</v>
      </c>
      <c r="G30" s="1">
        <v>0</v>
      </c>
      <c r="H30" s="1"/>
    </row>
    <row r="31" spans="1:9">
      <c r="A31" s="2" t="s">
        <v>64</v>
      </c>
      <c r="B31" s="1">
        <v>0</v>
      </c>
      <c r="C31" s="1">
        <v>0</v>
      </c>
      <c r="D31" s="1">
        <v>31502483</v>
      </c>
      <c r="F31" s="2" t="s">
        <v>65</v>
      </c>
      <c r="G31" s="1">
        <v>0</v>
      </c>
      <c r="H31" s="1">
        <v>0</v>
      </c>
    </row>
    <row r="32" spans="1:9">
      <c r="A32" s="2" t="s">
        <v>66</v>
      </c>
      <c r="B32" s="1">
        <v>0</v>
      </c>
      <c r="C32" s="1">
        <v>0</v>
      </c>
      <c r="D32" s="1">
        <v>31502483</v>
      </c>
      <c r="F32" s="2" t="s">
        <v>67</v>
      </c>
      <c r="G32" s="1">
        <v>0</v>
      </c>
      <c r="H32" s="1">
        <v>0</v>
      </c>
      <c r="I32" s="7" t="s">
        <v>68</v>
      </c>
    </row>
    <row r="33" spans="1:9" s="13" customFormat="1">
      <c r="F33" s="11" t="s">
        <v>69</v>
      </c>
      <c r="G33" s="11">
        <f>SUM(G27:G32)</f>
        <v>1</v>
      </c>
      <c r="H33" s="11">
        <f>SUM(H27:H32)</f>
        <v>1</v>
      </c>
    </row>
    <row r="35" spans="1:9" s="10" customFormat="1">
      <c r="A35" s="3" t="s">
        <v>70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50</v>
      </c>
      <c r="G35" s="3" t="s">
        <v>71</v>
      </c>
      <c r="H35" s="3"/>
      <c r="I35" s="3" t="s">
        <v>2</v>
      </c>
    </row>
    <row r="36" spans="1:9">
      <c r="A36" s="2" t="s">
        <v>72</v>
      </c>
      <c r="B36" s="1" t="s">
        <v>73</v>
      </c>
      <c r="C36" t="s">
        <v>74</v>
      </c>
      <c r="D36" s="1"/>
      <c r="F36" s="2" t="s">
        <v>75</v>
      </c>
      <c r="G36" s="1">
        <v>1</v>
      </c>
      <c r="H36" s="1">
        <v>1</v>
      </c>
      <c r="I36" s="7" t="s">
        <v>76</v>
      </c>
    </row>
    <row r="37" spans="1:9">
      <c r="A37" s="2" t="s">
        <v>77</v>
      </c>
      <c r="B37" s="1" t="s">
        <v>78</v>
      </c>
      <c r="C37" s="1" t="s">
        <v>79</v>
      </c>
      <c r="D37" s="1"/>
      <c r="F37" s="2" t="s">
        <v>80</v>
      </c>
      <c r="G37" s="1">
        <v>0</v>
      </c>
      <c r="H37" s="1">
        <v>0</v>
      </c>
      <c r="I37" s="7" t="s">
        <v>81</v>
      </c>
    </row>
    <row r="38" spans="1:9">
      <c r="A38" s="2" t="s">
        <v>82</v>
      </c>
      <c r="B38" s="1" t="s">
        <v>78</v>
      </c>
      <c r="C38" s="1" t="s">
        <v>44</v>
      </c>
      <c r="D38" s="1"/>
      <c r="F38" s="2" t="s">
        <v>83</v>
      </c>
      <c r="G38" s="1">
        <v>0</v>
      </c>
      <c r="H38" s="1">
        <v>0</v>
      </c>
    </row>
    <row r="39" spans="1:9">
      <c r="A39" s="2" t="s">
        <v>84</v>
      </c>
      <c r="B39" s="1" t="s">
        <v>85</v>
      </c>
      <c r="C39" s="1" t="s">
        <v>86</v>
      </c>
      <c r="D39" s="1">
        <v>31502483</v>
      </c>
      <c r="F39" s="2" t="s">
        <v>87</v>
      </c>
      <c r="G39" s="1">
        <v>1</v>
      </c>
      <c r="H39" s="1">
        <v>1</v>
      </c>
    </row>
    <row r="40" spans="1:9">
      <c r="A40" s="2" t="s">
        <v>88</v>
      </c>
      <c r="B40" s="1" t="s">
        <v>13</v>
      </c>
      <c r="C40" s="1"/>
      <c r="D40" s="1"/>
      <c r="F40" s="2" t="s">
        <v>89</v>
      </c>
      <c r="G40" s="1">
        <v>0</v>
      </c>
      <c r="H40" s="1">
        <v>0</v>
      </c>
      <c r="I40" s="7" t="s">
        <v>90</v>
      </c>
    </row>
    <row r="41" spans="1:9">
      <c r="A41" s="2" t="s">
        <v>91</v>
      </c>
      <c r="B41" s="1" t="s">
        <v>13</v>
      </c>
      <c r="C41" s="1"/>
      <c r="D41" s="1"/>
      <c r="F41" s="2" t="s">
        <v>92</v>
      </c>
      <c r="G41" s="1">
        <v>0</v>
      </c>
      <c r="H41" s="1">
        <v>0</v>
      </c>
      <c r="I41" s="7" t="s">
        <v>90</v>
      </c>
    </row>
    <row r="42" spans="1:9">
      <c r="A42" s="2" t="s">
        <v>93</v>
      </c>
      <c r="B42" s="1" t="s">
        <v>78</v>
      </c>
      <c r="C42" s="1"/>
      <c r="D42" s="1"/>
      <c r="F42" s="2" t="s">
        <v>13</v>
      </c>
      <c r="G42" s="1">
        <v>0</v>
      </c>
      <c r="H42" s="2">
        <v>0</v>
      </c>
    </row>
    <row r="43" spans="1:9" s="13" customFormat="1">
      <c r="F43" s="11" t="s">
        <v>69</v>
      </c>
      <c r="G43" s="11">
        <f>SUM(G36:G41)</f>
        <v>2</v>
      </c>
      <c r="H43" s="11">
        <f>SUM(H36:H42)</f>
        <v>2</v>
      </c>
    </row>
    <row r="45" spans="1:9" s="3" customFormat="1">
      <c r="A45" s="3" t="s">
        <v>94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95</v>
      </c>
      <c r="B46" s="1" t="s">
        <v>96</v>
      </c>
      <c r="C46" s="1" t="s">
        <v>96</v>
      </c>
      <c r="D46" s="7" t="s">
        <v>97</v>
      </c>
    </row>
    <row r="47" spans="1:9">
      <c r="A47" s="2" t="s">
        <v>98</v>
      </c>
      <c r="B47" s="1" t="s">
        <v>99</v>
      </c>
      <c r="C47" s="1" t="s">
        <v>99</v>
      </c>
      <c r="D47" s="7" t="s">
        <v>100</v>
      </c>
    </row>
    <row r="48" spans="1:9">
      <c r="A48" s="2" t="s">
        <v>101</v>
      </c>
      <c r="B48" s="1" t="s">
        <v>102</v>
      </c>
      <c r="C48" s="1" t="s">
        <v>102</v>
      </c>
      <c r="D48" s="7" t="s">
        <v>103</v>
      </c>
    </row>
    <row r="49" spans="1:4">
      <c r="A49" s="2" t="s">
        <v>104</v>
      </c>
      <c r="B49" s="1" t="s">
        <v>16</v>
      </c>
      <c r="C49" s="1" t="s">
        <v>16</v>
      </c>
      <c r="D49" s="7" t="s">
        <v>105</v>
      </c>
    </row>
    <row r="50" spans="1:4">
      <c r="A50" s="2" t="s">
        <v>106</v>
      </c>
      <c r="B50" s="1" t="s">
        <v>107</v>
      </c>
      <c r="C50" s="1" t="s">
        <v>108</v>
      </c>
      <c r="D50" s="7" t="s">
        <v>109</v>
      </c>
    </row>
    <row r="51" spans="1:4">
      <c r="A51" s="2" t="s">
        <v>110</v>
      </c>
      <c r="B51" s="1" t="s">
        <v>111</v>
      </c>
      <c r="C51" s="1"/>
      <c r="D51" s="7" t="s">
        <v>112</v>
      </c>
    </row>
    <row r="52" spans="1:4">
      <c r="A52" s="2" t="s">
        <v>113</v>
      </c>
      <c r="B52" s="1" t="s">
        <v>114</v>
      </c>
      <c r="C52" s="1" t="s">
        <v>114</v>
      </c>
      <c r="D52" s="7" t="s">
        <v>115</v>
      </c>
    </row>
    <row r="53" spans="1:4" s="1" customFormat="1">
      <c r="A53" s="1" t="s">
        <v>116</v>
      </c>
      <c r="B53" s="1" t="s">
        <v>13</v>
      </c>
      <c r="C53" s="1" t="s">
        <v>44</v>
      </c>
      <c r="D53" s="19" t="s">
        <v>117</v>
      </c>
    </row>
    <row r="54" spans="1:4" s="1" customFormat="1">
      <c r="A54" s="1" t="s">
        <v>118</v>
      </c>
      <c r="B54" s="1" t="s">
        <v>13</v>
      </c>
      <c r="C54" s="1" t="s">
        <v>44</v>
      </c>
      <c r="D54" s="19" t="s">
        <v>117</v>
      </c>
    </row>
    <row r="55" spans="1:4" s="1" customFormat="1">
      <c r="A55" s="1" t="s">
        <v>119</v>
      </c>
      <c r="B55" s="1" t="s">
        <v>120</v>
      </c>
      <c r="C55" s="1" t="s">
        <v>44</v>
      </c>
      <c r="D55" s="19" t="s">
        <v>117</v>
      </c>
    </row>
    <row r="56" spans="1:4" s="1" customFormat="1">
      <c r="A56" s="1" t="s">
        <v>121</v>
      </c>
      <c r="B56" s="1" t="s">
        <v>13</v>
      </c>
      <c r="C56" s="1" t="s">
        <v>78</v>
      </c>
      <c r="D56" s="19" t="s">
        <v>117</v>
      </c>
    </row>
    <row r="57" spans="1:4" s="1" customFormat="1">
      <c r="A57" s="1" t="s">
        <v>122</v>
      </c>
      <c r="B57" s="1" t="s">
        <v>120</v>
      </c>
      <c r="D57" s="19" t="s">
        <v>117</v>
      </c>
    </row>
    <row r="58" spans="1:4" s="1" customFormat="1">
      <c r="A58" s="1" t="s">
        <v>123</v>
      </c>
      <c r="C58" s="1" t="s">
        <v>124</v>
      </c>
      <c r="D58" s="19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ColWidth="9.140625" defaultRowHeight="15"/>
  <cols>
    <col min="2" max="2" width="14" customWidth="1"/>
  </cols>
  <sheetData>
    <row r="1" spans="1:2">
      <c r="A1" s="14">
        <v>1</v>
      </c>
      <c r="B1" s="14" t="s">
        <v>126</v>
      </c>
    </row>
    <row r="2" spans="1:2">
      <c r="A2" s="15">
        <v>2</v>
      </c>
      <c r="B2" s="15" t="s">
        <v>126</v>
      </c>
    </row>
    <row r="3" spans="1:2">
      <c r="A3" s="15">
        <v>3</v>
      </c>
      <c r="B3" s="15" t="s">
        <v>28</v>
      </c>
    </row>
    <row r="4" spans="1:2">
      <c r="A4" s="15">
        <v>4</v>
      </c>
      <c r="B4" s="15" t="s">
        <v>28</v>
      </c>
    </row>
    <row r="5" spans="1:2">
      <c r="A5" s="15">
        <v>5</v>
      </c>
      <c r="B5" s="15" t="s">
        <v>28</v>
      </c>
    </row>
    <row r="6" spans="1:2">
      <c r="A6" s="15">
        <v>6</v>
      </c>
      <c r="B6" s="15" t="s">
        <v>28</v>
      </c>
    </row>
    <row r="7" spans="1:2">
      <c r="A7" s="15">
        <v>7</v>
      </c>
      <c r="B7" s="15" t="s">
        <v>28</v>
      </c>
    </row>
    <row r="8" spans="1:2">
      <c r="A8" s="15">
        <v>8</v>
      </c>
      <c r="B8" s="15" t="s">
        <v>28</v>
      </c>
    </row>
    <row r="9" spans="1:2">
      <c r="A9" s="15">
        <v>9</v>
      </c>
      <c r="B9" s="15" t="s">
        <v>127</v>
      </c>
    </row>
    <row r="10" spans="1:2">
      <c r="A10" s="15">
        <v>10</v>
      </c>
      <c r="B10" s="15" t="s">
        <v>127</v>
      </c>
    </row>
    <row r="11" spans="1:2">
      <c r="A11" s="15">
        <v>11</v>
      </c>
      <c r="B11" s="15" t="s">
        <v>127</v>
      </c>
    </row>
    <row r="12" spans="1:2">
      <c r="A12" s="15">
        <v>12</v>
      </c>
      <c r="B12" s="15" t="s">
        <v>127</v>
      </c>
    </row>
    <row r="13" spans="1:2">
      <c r="A13" s="15">
        <v>13</v>
      </c>
      <c r="B13" s="15" t="s">
        <v>128</v>
      </c>
    </row>
    <row r="14" spans="1:2">
      <c r="A14" s="15">
        <v>14</v>
      </c>
      <c r="B14" s="15" t="s">
        <v>128</v>
      </c>
    </row>
    <row r="15" spans="1:2">
      <c r="A15" s="15">
        <v>15</v>
      </c>
      <c r="B15" s="15" t="s">
        <v>128</v>
      </c>
    </row>
    <row r="16" spans="1:2">
      <c r="A16" s="15">
        <v>16</v>
      </c>
      <c r="B16" s="15" t="s">
        <v>129</v>
      </c>
    </row>
    <row r="17" spans="1:2">
      <c r="A17" s="15">
        <v>17</v>
      </c>
      <c r="B17" s="1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workbookViewId="0">
      <selection activeCell="C6" sqref="C6"/>
    </sheetView>
  </sheetViews>
  <sheetFormatPr defaultColWidth="9.14062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131</v>
      </c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33</v>
      </c>
      <c r="J2" s="5" t="s">
        <v>34</v>
      </c>
    </row>
    <row r="3" spans="1:10">
      <c r="A3" t="s">
        <v>139</v>
      </c>
      <c r="B3" t="s">
        <v>140</v>
      </c>
      <c r="C3" t="s">
        <v>141</v>
      </c>
      <c r="D3" t="s">
        <v>142</v>
      </c>
      <c r="E3" t="s">
        <v>143</v>
      </c>
      <c r="F3" t="s">
        <v>143</v>
      </c>
      <c r="G3">
        <v>1</v>
      </c>
      <c r="H3" t="s">
        <v>144</v>
      </c>
      <c r="I3" s="1">
        <v>31502483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2020-08-21T07:39:30Z</dcterms:modified>
  <cp:category/>
  <cp:contentStatus/>
</cp:coreProperties>
</file>