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Box\Male infertility review\Results systematic review\Combined scoring sheets\"/>
    </mc:Choice>
  </mc:AlternateContent>
  <xr:revisionPtr revIDLastSave="0" documentId="11_1CFE250D0C30BFE366606F52CF6E0CFC3C361E9B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<sst xmlns="http://schemas.openxmlformats.org/spreadsheetml/2006/main" count="390" uniqueCount="217">
  <si>
    <t>Basic information</t>
  </si>
  <si>
    <t>Answer</t>
  </si>
  <si>
    <t>Extra info</t>
  </si>
  <si>
    <t>Assessor code reviewer 1</t>
  </si>
  <si>
    <t>RC</t>
  </si>
  <si>
    <t>Assessor code reviewer 2</t>
  </si>
  <si>
    <t>RB</t>
  </si>
  <si>
    <t>Date of curation</t>
  </si>
  <si>
    <t>January 4, 2021</t>
  </si>
  <si>
    <t>Curated gene</t>
  </si>
  <si>
    <t>AR</t>
  </si>
  <si>
    <t>HUGO approved gene name</t>
  </si>
  <si>
    <t>Possible synonyms used for gene name</t>
  </si>
  <si>
    <t>DHTR; NR3C4</t>
  </si>
  <si>
    <t>Alternative names used in literature</t>
  </si>
  <si>
    <t xml:space="preserve">Curated phenotype </t>
  </si>
  <si>
    <t>Partial androgen insentitivity syndrome; OMIM:312300/300633</t>
  </si>
  <si>
    <t>Full name including OMIM disease ID or OMIM Phenotype series ID</t>
  </si>
  <si>
    <t>References describing patients</t>
  </si>
  <si>
    <r>
      <t>32229106;32345305;32435981;31219235;30815925;30601762;30372699;</t>
    </r>
    <r>
      <rPr>
        <sz val="11"/>
        <color rgb="FFFF0000"/>
        <rFont val="Calibri"/>
        <family val="2"/>
        <scheme val="minor"/>
      </rPr>
      <t>29582157</t>
    </r>
  </si>
  <si>
    <t>2001749; 1356901; 1307741; 1316540; 1598912; 1424203; 1307250; 1303262; 8446106; 8450042; 8097257; 8325932; 8246999; 8274427; 8126121; 8128958; 8033918; 7970939; 7929841; 7581399; 7673412; 8824883; 8647313; 8809734; 8768864; 8683794; 8823308; 9001799; 9039340; 9010714; 9156036; 9106550; 9160185; 9245853; 9302173; 9345099; 9360511; 9519369; 9543136; 9607727; 9627582; 9720578; 9768671; 9856504; 10022458; 10092153; 10458483; 10470409; 10502786; 10543676; 10571951; 10590024; 10690872; 10852459; 10971094; 10999818; 10999816; 11238515; 11260228; 11397856; 11549642; 11579211; 11587068; 11591424; 11701709; 11788673; 11807912; 11818512; 12006704; 12050225; 12058191; 12068007; 12705360; 12713250; 12843171; 19125473; 14646391; 14756668; 15001585; 15053245; 15171708; 15266301; 15452386; 15486055; 15522944; 15541764; 15925895; 15963062; 16151980; 16283146; 24790336; 16448442; 17937062; 18656523; 18697867; 19017913; 19601939; 19851057; 20056211; 20150575; 20305676; 20333878; 21535007; 21962961; 22334658; 22469007; 23589523; 23808476; 24367986; 24577144; 24737579; 24907477; 25241384; 25433660; 25532578; 25605705; 26197461; 26352087; 26492835; 26681172; 26688387; 26778393; 26935236; 27051040; 27087292; 27403927; 27849622; 28261839; 28659371; 29051026; 29264534; 29267169; 29278518; 29393262; 29396419; 29785970; 30411392; 30251955; 30496128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</si>
  <si>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</si>
  <si>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</si>
  <si>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</si>
  <si>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</si>
  <si>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</si>
  <si>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</si>
  <si>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</si>
  <si>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</si>
  <si>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</si>
  <si>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</si>
  <si>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</si>
  <si>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</si>
  <si>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</si>
  <si>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</si>
  <si>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</si>
  <si>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</si>
  <si>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</si>
  <si>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</si>
  <si>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Familial&amp;sporadic</t>
  </si>
  <si>
    <t>Reported inheritance</t>
  </si>
  <si>
    <t>X-linked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</si>
  <si>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</si>
  <si>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</si>
  <si>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</si>
  <si>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pLI=0.99, located on chrX</t>
  </si>
  <si>
    <t>Located on the x-chromosome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</si>
  <si>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</si>
  <si>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</si>
  <si>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</si>
  <si>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</si>
  <si>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</si>
  <si>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</si>
  <si>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</si>
  <si>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sequencing, Panel sequencing, Whole exome sequencing</t>
  </si>
  <si>
    <t>Sanger sequencing</t>
  </si>
  <si>
    <t>N/A</t>
  </si>
  <si>
    <t>Number of unrelated patients described consistent with inheritance pattern</t>
  </si>
  <si>
    <t>&gt;10</t>
  </si>
  <si>
    <t>Further details in 30865283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</si>
  <si>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</si>
  <si>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</si>
  <si>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</si>
  <si>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</si>
  <si>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</si>
  <si>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</si>
  <si>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</si>
  <si>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&gt;4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</si>
  <si>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</si>
  <si>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</si>
  <si>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</si>
  <si>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</si>
  <si>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</si>
  <si>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</si>
  <si>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</si>
  <si>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</si>
  <si>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</si>
  <si>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</si>
  <si>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</si>
  <si>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GTEx</t>
  </si>
  <si>
    <t>Reproductive organs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</si>
  <si>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</si>
  <si>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</si>
  <si>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</si>
  <si>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</si>
  <si>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SOX2, SOX3, SOX10, NR0B1, CYP11A1 etc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</si>
  <si>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</si>
  <si>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</si>
  <si>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</si>
  <si>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</si>
  <si>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</si>
  <si>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</si>
  <si>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</si>
  <si>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7967466;16326839</t>
  </si>
  <si>
    <t>secondary sex reversal, azoospermia, meiosis arrest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</si>
  <si>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</si>
  <si>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</si>
  <si>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</si>
  <si>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</si>
  <si>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</si>
  <si>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</si>
  <si>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</si>
  <si>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</si>
  <si>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Reproductive system disorder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</si>
  <si>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</si>
  <si>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</si>
  <si>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</si>
  <si>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</si>
  <si>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</si>
  <si>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Abnormal development of reproductive organs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</si>
  <si>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</si>
  <si>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</si>
  <si>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OMIM:312300, Partial androgen insentitivity syndrome</t>
  </si>
  <si>
    <t>Name of defect and OMIM ID/phenotypic series</t>
  </si>
  <si>
    <t>Expected results semen analysis</t>
  </si>
  <si>
    <t>Azoospermia, oligozoospermia</t>
  </si>
  <si>
    <t>Azoospermia and Oligozoospermia</t>
  </si>
  <si>
    <t>Normozoospermia/oligozoospermia/azoospermia/teratozoospermia/asthenozoospermia : specific details visible under light microscope</t>
  </si>
  <si>
    <t>Expected testicular phenotype</t>
  </si>
  <si>
    <t>n/a</t>
  </si>
  <si>
    <t>Hypospermatogenesis</t>
  </si>
  <si>
    <t>Germ cell arrest/Hypospermatogenesis/Sertoli cell only/Tubular shadows</t>
  </si>
  <si>
    <t>Expected results TESE</t>
  </si>
  <si>
    <t>Variable</t>
  </si>
  <si>
    <t>Sperm/No sperm/Variable</t>
  </si>
  <si>
    <t>ART outcome: IVF</t>
  </si>
  <si>
    <t>NA</t>
  </si>
  <si>
    <t>ART outcome: ICSI</t>
  </si>
  <si>
    <t>Female infertility described</t>
  </si>
  <si>
    <t>PAIS</t>
  </si>
  <si>
    <t>Same disease: Partial androgen insentitivity syndrome</t>
  </si>
  <si>
    <t>Comorbidities described</t>
  </si>
  <si>
    <t>Please specify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</si>
  <si>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</si>
  <si>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</si>
  <si>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</si>
  <si>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</si>
  <si>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</si>
  <si>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</si>
  <si>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</si>
  <si>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</si>
  <si>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</si>
  <si>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</si>
  <si>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</si>
  <si>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</si>
  <si>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</si>
  <si>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</si>
  <si>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</si>
  <si>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</si>
  <si>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NM_000044(AR):c.2638G &gt; T</t>
  </si>
  <si>
    <t>p. Asp880 Tyr</t>
  </si>
  <si>
    <t>Hemizygous</t>
  </si>
  <si>
    <t>VUS</t>
  </si>
  <si>
    <t>Chinese</t>
  </si>
  <si>
    <t>NM_000044(AR):c.2441 T &gt; A</t>
  </si>
  <si>
    <t>p. Phe814Tyr</t>
  </si>
  <si>
    <t>Likely pathogenic</t>
  </si>
  <si>
    <t>likely pathogenic</t>
  </si>
  <si>
    <t>NM_000044.4(AR):c.G1789A</t>
  </si>
  <si>
    <t>p.A597T</t>
  </si>
  <si>
    <t>c.2161G&gt;A</t>
  </si>
  <si>
    <t>p.A721T</t>
  </si>
  <si>
    <t>which transcript ID? Not matching NM_00044</t>
  </si>
  <si>
    <t>NM_000044.4(AR):c.C2612T</t>
  </si>
  <si>
    <t>p.A871V</t>
  </si>
  <si>
    <t>31219235;32345305</t>
  </si>
  <si>
    <t>NM_000044(AR):c.2531C &gt; A</t>
  </si>
  <si>
    <t>p.Ala844Glu</t>
  </si>
  <si>
    <t>NM_000044(AR):c.2338C &gt; T</t>
  </si>
  <si>
    <t>p.Arg780Trp</t>
  </si>
  <si>
    <t>Ptahogenic</t>
  </si>
  <si>
    <t>Pathogenic</t>
  </si>
  <si>
    <t>NM_000044(AR):c.2567G &gt; A</t>
  </si>
  <si>
    <t>p.Arg856His</t>
  </si>
  <si>
    <t>NM_000044(AR):c.610G &gt; T</t>
  </si>
  <si>
    <t>p.E204*</t>
  </si>
  <si>
    <t>pathogenic</t>
  </si>
  <si>
    <t>NM_000044(AR):c.2636T&gt;G</t>
  </si>
  <si>
    <t>p.F879C</t>
  </si>
  <si>
    <t>Chinese based on author affiliations</t>
  </si>
  <si>
    <t>NM_000044(AR):c.626G &gt; A</t>
  </si>
  <si>
    <t>p.G209E</t>
  </si>
  <si>
    <t>NM_000044(AR):c.1768G&gt;C</t>
  </si>
  <si>
    <t>p.G590R</t>
  </si>
  <si>
    <t>Heterozgyous</t>
  </si>
  <si>
    <t>NM_000044(AR):c.1063G &gt; T</t>
  </si>
  <si>
    <t>p.Glu355*</t>
  </si>
  <si>
    <t>NM_000044(AR):c.1705G &gt; T</t>
  </si>
  <si>
    <t>p.Gly569Trp</t>
  </si>
  <si>
    <t>NM_000044(AR):c.884T&gt;C</t>
  </si>
  <si>
    <t>p.L295P</t>
  </si>
  <si>
    <t>NM_000044(AR):c.170_172dup</t>
  </si>
  <si>
    <t>p.Leu57dup</t>
  </si>
  <si>
    <t>NM_000044(AR):c.2104C &gt; A</t>
  </si>
  <si>
    <t>p.Leu702Ile</t>
  </si>
  <si>
    <t>NM_000044(AR):c.1175C&gt;G</t>
  </si>
  <si>
    <t>p.P392R</t>
  </si>
  <si>
    <t>NM_000044.4(AR):c.A173T</t>
  </si>
  <si>
    <t>p.Q58L</t>
  </si>
  <si>
    <t>NM_000044.4(AR):c.G1823A</t>
  </si>
  <si>
    <t>p.R608Q</t>
  </si>
  <si>
    <t>c.3610 G&gt;A</t>
  </si>
  <si>
    <t>p.R832Q</t>
  </si>
  <si>
    <t>NM_000044(AR):c.2521C&gt;T</t>
  </si>
  <si>
    <t>p.R841C</t>
  </si>
  <si>
    <t>29582157;32345305</t>
  </si>
  <si>
    <t>c.3637 G&gt;A</t>
  </si>
  <si>
    <t>p.R841H </t>
  </si>
  <si>
    <t>NM_000044(AR):c.528C&gt;A</t>
  </si>
  <si>
    <t>p.S176R</t>
  </si>
  <si>
    <t>NM_000044(AR):c.2221 T &gt; A</t>
  </si>
  <si>
    <t>p.Ser741Thr</t>
  </si>
  <si>
    <t>NM_000044(AR):c.2191G &gt; A</t>
  </si>
  <si>
    <t>p.V731M</t>
  </si>
  <si>
    <t>NM_000044(AR):c.2290T &gt; C</t>
  </si>
  <si>
    <t>p.Y764H</t>
  </si>
  <si>
    <t>For additional variants see PMID: 30865283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</si>
</sst>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B10" sqref="B10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" t="s">
        <v>13</v>
      </c>
      <c r="C6" s="8" t="s">
        <v>14</v>
      </c>
    </row>
    <row r="7" spans="1:3">
      <c r="A7" s="17" t="s">
        <v>15</v>
      </c>
      <c r="B7" t="s">
        <v>16</v>
      </c>
      <c r="C7" s="8" t="s">
        <v>17</v>
      </c>
    </row>
    <row r="8" spans="1:3">
      <c r="A8" s="17" t="s">
        <v>18</v>
      </c>
      <c r="B8" s="2" t="s">
        <v>19</v>
      </c>
      <c r="C8" s="2" t="s">
        <v>20</v>
      </c>
    </row>
    <row r="9" spans="1:3">
      <c r="A9" s="17"/>
    </row>
    <row r="10" spans="1:3" s="4" customFormat="1">
      <c r="A10" s="4" t="s">
        <v>21</v>
      </c>
    </row>
    <row r="11" spans="1:3">
      <c r="A11" s="17" t="s">
        <v>22</v>
      </c>
      <c r="B11" s="2">
        <v>17</v>
      </c>
    </row>
    <row r="12" spans="1:3">
      <c r="A12" s="17" t="s">
        <v>23</v>
      </c>
      <c r="B12" s="2">
        <f>H33+H43</f>
        <v>17</v>
      </c>
    </row>
    <row r="13" spans="1:3">
      <c r="A13" s="17" t="s">
        <v>24</v>
      </c>
      <c r="B13" s="2">
        <f>ABS(B11-B12)</f>
        <v>0</v>
      </c>
    </row>
    <row r="14" spans="1:3">
      <c r="A14" s="17" t="s">
        <v>25</v>
      </c>
      <c r="B14" s="2" t="s">
        <v>26</v>
      </c>
      <c r="C14" s="8" t="s">
        <v>27</v>
      </c>
    </row>
    <row r="15" spans="1:3" s="12" customFormat="1">
      <c r="A15" s="12" t="s">
        <v>28</v>
      </c>
      <c r="B15" s="12">
        <f>AVERAGE(B11:B12)</f>
        <v>17</v>
      </c>
    </row>
    <row r="16" spans="1:3" s="12" customFormat="1">
      <c r="A16" s="12" t="s">
        <v>29</v>
      </c>
      <c r="B16" s="12" t="s">
        <v>30</v>
      </c>
    </row>
    <row r="18" spans="1:9" s="11" customFormat="1">
      <c r="A18" s="4" t="s">
        <v>31</v>
      </c>
      <c r="B18" s="4" t="s">
        <v>32</v>
      </c>
      <c r="C18" s="4" t="s">
        <v>33</v>
      </c>
      <c r="D18" s="4" t="s">
        <v>34</v>
      </c>
      <c r="E18" s="4" t="s">
        <v>35</v>
      </c>
      <c r="F18" s="4" t="s">
        <v>36</v>
      </c>
    </row>
    <row r="19" spans="1:9" s="5" customFormat="1">
      <c r="A19" s="5" t="s">
        <v>37</v>
      </c>
      <c r="B19" s="5" t="s">
        <v>38</v>
      </c>
      <c r="C19" s="5" t="s">
        <v>39</v>
      </c>
      <c r="D19" s="7" t="s">
        <v>38</v>
      </c>
    </row>
    <row r="20" spans="1:9">
      <c r="A20" s="2" t="s">
        <v>40</v>
      </c>
      <c r="B20" s="2" t="s">
        <v>41</v>
      </c>
      <c r="C20" s="2" t="s">
        <v>41</v>
      </c>
      <c r="D20" s="8" t="s">
        <v>42</v>
      </c>
      <c r="E20" s="5"/>
    </row>
    <row r="21" spans="1:9">
      <c r="A21" s="2" t="s">
        <v>43</v>
      </c>
      <c r="B21" s="2" t="s">
        <v>41</v>
      </c>
      <c r="C21" s="2" t="s">
        <v>41</v>
      </c>
      <c r="D21" s="8" t="s">
        <v>42</v>
      </c>
    </row>
    <row r="22" spans="1:9">
      <c r="A22" s="2" t="s">
        <v>44</v>
      </c>
      <c r="B22" s="3" t="s">
        <v>45</v>
      </c>
      <c r="C22" s="3" t="s">
        <v>46</v>
      </c>
      <c r="D22" s="9" t="s">
        <v>47</v>
      </c>
    </row>
    <row r="23" spans="1:9" s="12" customFormat="1">
      <c r="A23" s="12" t="s">
        <v>48</v>
      </c>
      <c r="B23" s="12" t="s">
        <v>41</v>
      </c>
      <c r="C23" s="12" t="s">
        <v>41</v>
      </c>
      <c r="D23" s="13"/>
    </row>
    <row r="25" spans="1:9" s="4" customFormat="1">
      <c r="A25" s="4" t="s">
        <v>49</v>
      </c>
      <c r="B25" s="4" t="s">
        <v>32</v>
      </c>
      <c r="C25" s="4" t="s">
        <v>33</v>
      </c>
      <c r="D25" s="4" t="s">
        <v>35</v>
      </c>
      <c r="E25" s="4" t="s">
        <v>36</v>
      </c>
      <c r="F25" s="4" t="s">
        <v>50</v>
      </c>
      <c r="G25" s="4" t="s">
        <v>51</v>
      </c>
      <c r="H25" s="4" t="s">
        <v>52</v>
      </c>
      <c r="I25" s="4" t="s">
        <v>2</v>
      </c>
    </row>
    <row r="26" spans="1:9">
      <c r="A26" s="2" t="s">
        <v>53</v>
      </c>
      <c r="B26" s="2" t="s">
        <v>54</v>
      </c>
      <c r="C26" s="2" t="s">
        <v>55</v>
      </c>
      <c r="F26" s="2" t="s">
        <v>56</v>
      </c>
    </row>
    <row r="27" spans="1:9">
      <c r="A27" s="2" t="s">
        <v>57</v>
      </c>
      <c r="B27" s="2" t="s">
        <v>58</v>
      </c>
      <c r="C27" s="2" t="s">
        <v>58</v>
      </c>
      <c r="D27" s="5" t="s">
        <v>59</v>
      </c>
      <c r="F27" s="2" t="s">
        <v>60</v>
      </c>
      <c r="G27" s="2">
        <v>4</v>
      </c>
      <c r="H27" s="2">
        <v>4</v>
      </c>
      <c r="I27" s="8" t="s">
        <v>61</v>
      </c>
    </row>
    <row r="28" spans="1:9">
      <c r="A28" s="2" t="s">
        <v>62</v>
      </c>
      <c r="B28" s="2">
        <v>0</v>
      </c>
      <c r="C28" s="2">
        <v>0</v>
      </c>
      <c r="D28" s="5"/>
      <c r="F28" s="2" t="s">
        <v>63</v>
      </c>
      <c r="G28" s="2">
        <v>0</v>
      </c>
      <c r="H28" s="2">
        <v>0</v>
      </c>
    </row>
    <row r="29" spans="1:9">
      <c r="A29" s="2" t="s">
        <v>64</v>
      </c>
      <c r="B29" s="2">
        <v>0</v>
      </c>
      <c r="C29" s="2">
        <v>0</v>
      </c>
      <c r="D29" s="5"/>
      <c r="F29" s="2" t="s">
        <v>65</v>
      </c>
      <c r="G29" s="2">
        <v>0</v>
      </c>
      <c r="H29" s="2">
        <v>0</v>
      </c>
    </row>
    <row r="30" spans="1:9">
      <c r="A30" s="2" t="s">
        <v>66</v>
      </c>
      <c r="B30" s="2" t="s">
        <v>67</v>
      </c>
      <c r="C30" s="2" t="s">
        <v>67</v>
      </c>
      <c r="D30" s="5" t="s">
        <v>59</v>
      </c>
      <c r="F30" s="2" t="s">
        <v>56</v>
      </c>
      <c r="G30" s="2">
        <v>0</v>
      </c>
      <c r="H30" s="2">
        <v>0</v>
      </c>
    </row>
    <row r="31" spans="1:9">
      <c r="A31" s="2" t="s">
        <v>68</v>
      </c>
      <c r="B31" s="2" t="s">
        <v>67</v>
      </c>
      <c r="C31" s="2" t="s">
        <v>67</v>
      </c>
      <c r="D31" s="5" t="s">
        <v>59</v>
      </c>
      <c r="F31" s="2" t="s">
        <v>69</v>
      </c>
      <c r="G31" s="2">
        <v>4</v>
      </c>
      <c r="H31" s="2">
        <v>4</v>
      </c>
    </row>
    <row r="32" spans="1:9">
      <c r="A32" s="2" t="s">
        <v>70</v>
      </c>
      <c r="B32" s="2" t="s">
        <v>71</v>
      </c>
      <c r="C32" s="2" t="s">
        <v>71</v>
      </c>
      <c r="D32" s="2" t="s">
        <v>59</v>
      </c>
      <c r="F32" s="2" t="s">
        <v>72</v>
      </c>
      <c r="G32" s="2">
        <v>3</v>
      </c>
      <c r="H32" s="2">
        <v>3</v>
      </c>
      <c r="I32" s="8" t="s">
        <v>73</v>
      </c>
    </row>
    <row r="33" spans="1:9" s="14" customFormat="1">
      <c r="F33" s="12" t="s">
        <v>74</v>
      </c>
      <c r="G33" s="12">
        <f>SUM(G27:G32)</f>
        <v>11</v>
      </c>
      <c r="H33" s="12">
        <f>SUM(H27:H32)</f>
        <v>11</v>
      </c>
    </row>
    <row r="35" spans="1:9" s="11" customFormat="1">
      <c r="A35" s="4" t="s">
        <v>75</v>
      </c>
      <c r="B35" s="4" t="s">
        <v>32</v>
      </c>
      <c r="C35" s="4" t="s">
        <v>33</v>
      </c>
      <c r="D35" s="4" t="s">
        <v>35</v>
      </c>
      <c r="E35" s="4" t="s">
        <v>36</v>
      </c>
      <c r="F35" s="4" t="s">
        <v>50</v>
      </c>
      <c r="G35" s="4" t="s">
        <v>76</v>
      </c>
      <c r="H35" s="4"/>
      <c r="I35" s="4" t="s">
        <v>2</v>
      </c>
    </row>
    <row r="36" spans="1:9">
      <c r="A36" s="2" t="s">
        <v>77</v>
      </c>
      <c r="B36" s="2" t="s">
        <v>78</v>
      </c>
      <c r="C36" s="2" t="s">
        <v>78</v>
      </c>
      <c r="D36" s="2" t="s">
        <v>79</v>
      </c>
      <c r="E36" s="2" t="s">
        <v>80</v>
      </c>
      <c r="F36" s="2" t="s">
        <v>81</v>
      </c>
      <c r="G36" s="2">
        <v>1</v>
      </c>
      <c r="H36" s="2">
        <v>1</v>
      </c>
      <c r="I36" s="8" t="s">
        <v>82</v>
      </c>
    </row>
    <row r="37" spans="1:9">
      <c r="A37" s="2" t="s">
        <v>83</v>
      </c>
      <c r="B37" s="2" t="s">
        <v>78</v>
      </c>
      <c r="C37" s="2" t="s">
        <v>78</v>
      </c>
      <c r="D37" s="2" t="s">
        <v>84</v>
      </c>
      <c r="E37" s="2" t="s">
        <v>85</v>
      </c>
      <c r="F37" s="2" t="s">
        <v>86</v>
      </c>
      <c r="G37" s="2">
        <v>1</v>
      </c>
      <c r="H37" s="2">
        <v>1</v>
      </c>
      <c r="I37" s="8" t="s">
        <v>87</v>
      </c>
    </row>
    <row r="38" spans="1:9">
      <c r="A38" s="2" t="s">
        <v>88</v>
      </c>
      <c r="B38" s="2" t="s">
        <v>78</v>
      </c>
      <c r="C38" s="2" t="s">
        <v>78</v>
      </c>
      <c r="D38" s="2">
        <v>8824883</v>
      </c>
      <c r="F38" s="2" t="s">
        <v>89</v>
      </c>
      <c r="G38" s="2">
        <v>1</v>
      </c>
      <c r="H38" s="2">
        <v>1</v>
      </c>
    </row>
    <row r="39" spans="1:9">
      <c r="A39" s="2" t="s">
        <v>90</v>
      </c>
      <c r="B39" s="2" t="s">
        <v>78</v>
      </c>
      <c r="C39" s="2" t="s">
        <v>78</v>
      </c>
      <c r="D39" s="5">
        <v>8824883</v>
      </c>
      <c r="F39" s="2" t="s">
        <v>91</v>
      </c>
      <c r="G39" s="2">
        <v>1</v>
      </c>
      <c r="H39" s="2">
        <v>1</v>
      </c>
    </row>
    <row r="40" spans="1:9">
      <c r="A40" s="2" t="s">
        <v>92</v>
      </c>
      <c r="B40" s="2" t="s">
        <v>78</v>
      </c>
      <c r="C40" s="2" t="s">
        <v>78</v>
      </c>
      <c r="D40" s="2" t="s">
        <v>93</v>
      </c>
      <c r="E40" s="2" t="s">
        <v>94</v>
      </c>
      <c r="F40" s="2" t="s">
        <v>95</v>
      </c>
      <c r="G40" s="2">
        <v>1</v>
      </c>
      <c r="H40" s="2">
        <v>1</v>
      </c>
      <c r="I40" s="8" t="s">
        <v>96</v>
      </c>
    </row>
    <row r="41" spans="1:9">
      <c r="A41" s="2" t="s">
        <v>97</v>
      </c>
      <c r="B41" s="2" t="s">
        <v>78</v>
      </c>
      <c r="C41" s="2" t="s">
        <v>78</v>
      </c>
      <c r="D41" s="2">
        <v>16326839</v>
      </c>
      <c r="F41" s="2" t="s">
        <v>98</v>
      </c>
      <c r="G41" s="2">
        <v>1</v>
      </c>
      <c r="H41" s="2">
        <v>1</v>
      </c>
      <c r="I41" s="8" t="s">
        <v>96</v>
      </c>
    </row>
    <row r="42" spans="1:9">
      <c r="A42" s="2" t="s">
        <v>99</v>
      </c>
      <c r="B42" s="2" t="s">
        <v>100</v>
      </c>
      <c r="C42" s="2" t="s">
        <v>100</v>
      </c>
      <c r="F42" s="2" t="s">
        <v>56</v>
      </c>
    </row>
    <row r="43" spans="1:9" s="14" customFormat="1">
      <c r="F43" s="12" t="s">
        <v>74</v>
      </c>
      <c r="G43" s="12">
        <f>SUM(G36:G41)</f>
        <v>6</v>
      </c>
      <c r="H43" s="12">
        <f>SUM(H36:H41)</f>
        <v>6</v>
      </c>
    </row>
    <row r="45" spans="1:9" s="4" customFormat="1">
      <c r="A45" s="4" t="s">
        <v>101</v>
      </c>
      <c r="B45" s="4" t="s">
        <v>32</v>
      </c>
      <c r="C45" s="4" t="s">
        <v>33</v>
      </c>
      <c r="D45" s="4" t="s">
        <v>34</v>
      </c>
      <c r="E45" s="4" t="s">
        <v>35</v>
      </c>
      <c r="F45" s="4" t="s">
        <v>36</v>
      </c>
    </row>
    <row r="46" spans="1:9">
      <c r="A46" s="2" t="s">
        <v>102</v>
      </c>
      <c r="B46" s="2" t="s">
        <v>103</v>
      </c>
      <c r="C46" s="2" t="s">
        <v>103</v>
      </c>
      <c r="D46" s="8" t="s">
        <v>104</v>
      </c>
    </row>
    <row r="47" spans="1:9">
      <c r="A47" s="2" t="s">
        <v>105</v>
      </c>
      <c r="B47" s="2" t="s">
        <v>106</v>
      </c>
      <c r="C47" s="2" t="s">
        <v>106</v>
      </c>
      <c r="D47" s="8" t="s">
        <v>107</v>
      </c>
    </row>
    <row r="48" spans="1:9">
      <c r="A48" s="2" t="s">
        <v>108</v>
      </c>
      <c r="B48" s="2" t="s">
        <v>109</v>
      </c>
      <c r="C48" s="2" t="s">
        <v>109</v>
      </c>
      <c r="D48" s="8" t="s">
        <v>110</v>
      </c>
    </row>
    <row r="49" spans="1:4">
      <c r="A49" s="2" t="s">
        <v>111</v>
      </c>
      <c r="B49" s="2" t="s">
        <v>16</v>
      </c>
      <c r="C49" s="2" t="s">
        <v>112</v>
      </c>
      <c r="D49" s="8" t="s">
        <v>113</v>
      </c>
    </row>
    <row r="50" spans="1:4">
      <c r="A50" s="2" t="s">
        <v>114</v>
      </c>
      <c r="B50" s="2" t="s">
        <v>115</v>
      </c>
      <c r="C50" s="2" t="s">
        <v>116</v>
      </c>
      <c r="D50" s="8" t="s">
        <v>117</v>
      </c>
    </row>
    <row r="51" spans="1:4">
      <c r="A51" s="2" t="s">
        <v>118</v>
      </c>
      <c r="B51" s="2" t="s">
        <v>119</v>
      </c>
      <c r="C51" s="2" t="s">
        <v>120</v>
      </c>
      <c r="D51" s="8" t="s">
        <v>121</v>
      </c>
    </row>
    <row r="52" spans="1:4">
      <c r="A52" s="2" t="s">
        <v>122</v>
      </c>
      <c r="B52" s="2" t="s">
        <v>123</v>
      </c>
      <c r="C52" s="2" t="s">
        <v>123</v>
      </c>
      <c r="D52" s="8" t="s">
        <v>124</v>
      </c>
    </row>
    <row r="53" spans="1:4" s="1" customFormat="1">
      <c r="A53" s="1" t="s">
        <v>125</v>
      </c>
      <c r="B53" s="1" t="s">
        <v>119</v>
      </c>
      <c r="C53" s="21" t="s">
        <v>126</v>
      </c>
    </row>
    <row r="54" spans="1:4" s="1" customFormat="1">
      <c r="A54" s="1" t="s">
        <v>127</v>
      </c>
      <c r="B54" s="1" t="s">
        <v>119</v>
      </c>
      <c r="C54" s="21" t="s">
        <v>126</v>
      </c>
    </row>
    <row r="55" spans="1:4" s="1" customFormat="1">
      <c r="A55" s="1" t="s">
        <v>128</v>
      </c>
      <c r="B55" s="1" t="s">
        <v>129</v>
      </c>
      <c r="C55" s="21" t="s">
        <v>130</v>
      </c>
    </row>
    <row r="56" spans="1:4" s="1" customFormat="1">
      <c r="A56" s="1" t="s">
        <v>131</v>
      </c>
      <c r="C56" s="21" t="s">
        <v>132</v>
      </c>
    </row>
    <row r="57" spans="1:4" s="1" customFormat="1">
      <c r="A57" s="1" t="s">
        <v>133</v>
      </c>
      <c r="C57" s="21" t="s">
        <v>132</v>
      </c>
    </row>
    <row r="58" spans="1:4" s="1" customFormat="1">
      <c r="A58" s="1" t="s">
        <v>134</v>
      </c>
      <c r="C58" s="21" t="s">
        <v>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136</v>
      </c>
    </row>
    <row r="2" spans="1:2">
      <c r="A2" s="16">
        <v>2</v>
      </c>
      <c r="B2" s="16" t="s">
        <v>136</v>
      </c>
    </row>
    <row r="3" spans="1:2">
      <c r="A3" s="16">
        <v>3</v>
      </c>
      <c r="B3" s="16" t="s">
        <v>137</v>
      </c>
    </row>
    <row r="4" spans="1:2">
      <c r="A4" s="16">
        <v>4</v>
      </c>
      <c r="B4" s="16" t="s">
        <v>137</v>
      </c>
    </row>
    <row r="5" spans="1:2">
      <c r="A5" s="16">
        <v>5</v>
      </c>
      <c r="B5" s="16" t="s">
        <v>137</v>
      </c>
    </row>
    <row r="6" spans="1:2">
      <c r="A6" s="16">
        <v>6</v>
      </c>
      <c r="B6" s="16" t="s">
        <v>137</v>
      </c>
    </row>
    <row r="7" spans="1:2">
      <c r="A7" s="16">
        <v>7</v>
      </c>
      <c r="B7" s="16" t="s">
        <v>137</v>
      </c>
    </row>
    <row r="8" spans="1:2">
      <c r="A8" s="16">
        <v>8</v>
      </c>
      <c r="B8" s="16" t="s">
        <v>137</v>
      </c>
    </row>
    <row r="9" spans="1:2">
      <c r="A9" s="16">
        <v>9</v>
      </c>
      <c r="B9" s="16" t="s">
        <v>138</v>
      </c>
    </row>
    <row r="10" spans="1:2">
      <c r="A10" s="16">
        <v>10</v>
      </c>
      <c r="B10" s="16" t="s">
        <v>138</v>
      </c>
    </row>
    <row r="11" spans="1:2">
      <c r="A11" s="16">
        <v>11</v>
      </c>
      <c r="B11" s="16" t="s">
        <v>138</v>
      </c>
    </row>
    <row r="12" spans="1:2">
      <c r="A12" s="16">
        <v>12</v>
      </c>
      <c r="B12" s="16" t="s">
        <v>138</v>
      </c>
    </row>
    <row r="13" spans="1:2">
      <c r="A13" s="16">
        <v>13</v>
      </c>
      <c r="B13" s="16" t="s">
        <v>139</v>
      </c>
    </row>
    <row r="14" spans="1:2">
      <c r="A14" s="16">
        <v>14</v>
      </c>
      <c r="B14" s="16" t="s">
        <v>139</v>
      </c>
    </row>
    <row r="15" spans="1:2">
      <c r="A15" s="16">
        <v>15</v>
      </c>
      <c r="B15" s="16" t="s">
        <v>139</v>
      </c>
    </row>
    <row r="16" spans="1:2">
      <c r="A16" s="16">
        <v>16</v>
      </c>
      <c r="B16" s="16" t="s">
        <v>30</v>
      </c>
    </row>
    <row r="17" spans="1:2">
      <c r="A17" s="16">
        <v>17</v>
      </c>
      <c r="B17" s="16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workbookViewId="0">
      <selection activeCell="F27" sqref="F2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0" t="s">
        <v>140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141</v>
      </c>
      <c r="B2" s="4" t="s">
        <v>142</v>
      </c>
      <c r="C2" s="4" t="s">
        <v>143</v>
      </c>
      <c r="D2" s="4" t="s">
        <v>144</v>
      </c>
      <c r="E2" s="4" t="s">
        <v>145</v>
      </c>
      <c r="F2" s="4" t="s">
        <v>146</v>
      </c>
      <c r="G2" s="4" t="s">
        <v>147</v>
      </c>
      <c r="H2" s="4" t="s">
        <v>148</v>
      </c>
      <c r="I2" s="4" t="s">
        <v>35</v>
      </c>
      <c r="J2" s="6" t="s">
        <v>36</v>
      </c>
    </row>
    <row r="3" spans="1:10">
      <c r="B3" t="s">
        <v>149</v>
      </c>
      <c r="C3" t="s">
        <v>150</v>
      </c>
      <c r="D3" t="s">
        <v>151</v>
      </c>
      <c r="E3" t="s">
        <v>152</v>
      </c>
      <c r="F3" t="s">
        <v>152</v>
      </c>
      <c r="G3">
        <v>1</v>
      </c>
      <c r="H3" t="s">
        <v>153</v>
      </c>
      <c r="I3">
        <v>32345305</v>
      </c>
    </row>
    <row r="4" spans="1:10">
      <c r="B4" t="s">
        <v>154</v>
      </c>
      <c r="C4" t="s">
        <v>155</v>
      </c>
      <c r="D4" t="s">
        <v>151</v>
      </c>
      <c r="E4" t="s">
        <v>156</v>
      </c>
      <c r="F4" t="s">
        <v>157</v>
      </c>
      <c r="G4">
        <v>1</v>
      </c>
      <c r="H4" t="s">
        <v>153</v>
      </c>
      <c r="I4">
        <v>32345305</v>
      </c>
    </row>
    <row r="5" spans="1:10">
      <c r="B5" t="s">
        <v>158</v>
      </c>
      <c r="C5" t="s">
        <v>159</v>
      </c>
      <c r="D5" t="s">
        <v>151</v>
      </c>
      <c r="E5" t="s">
        <v>156</v>
      </c>
      <c r="F5" t="s">
        <v>157</v>
      </c>
      <c r="G5">
        <v>1</v>
      </c>
      <c r="H5" t="s">
        <v>153</v>
      </c>
      <c r="I5">
        <v>31219235</v>
      </c>
    </row>
    <row r="6" spans="1:10">
      <c r="B6" t="s">
        <v>160</v>
      </c>
      <c r="C6" t="s">
        <v>161</v>
      </c>
      <c r="D6" t="s">
        <v>151</v>
      </c>
      <c r="E6" t="s">
        <v>162</v>
      </c>
      <c r="F6" t="s">
        <v>152</v>
      </c>
      <c r="G6">
        <v>1</v>
      </c>
      <c r="I6">
        <v>30601762</v>
      </c>
    </row>
    <row r="7" spans="1:10">
      <c r="B7" t="s">
        <v>163</v>
      </c>
      <c r="C7" t="s">
        <v>164</v>
      </c>
      <c r="D7" t="s">
        <v>151</v>
      </c>
      <c r="E7" t="s">
        <v>156</v>
      </c>
      <c r="F7" t="s">
        <v>157</v>
      </c>
      <c r="G7">
        <v>4</v>
      </c>
      <c r="H7" t="s">
        <v>153</v>
      </c>
      <c r="I7" t="s">
        <v>165</v>
      </c>
    </row>
    <row r="8" spans="1:10">
      <c r="B8" t="s">
        <v>166</v>
      </c>
      <c r="C8" t="s">
        <v>167</v>
      </c>
      <c r="D8" t="s">
        <v>151</v>
      </c>
      <c r="E8" t="s">
        <v>156</v>
      </c>
      <c r="F8" t="s">
        <v>157</v>
      </c>
      <c r="G8">
        <v>2</v>
      </c>
      <c r="H8" t="s">
        <v>153</v>
      </c>
      <c r="I8">
        <v>32345305</v>
      </c>
    </row>
    <row r="9" spans="1:10">
      <c r="B9" t="s">
        <v>168</v>
      </c>
      <c r="C9" t="s">
        <v>169</v>
      </c>
      <c r="D9" t="s">
        <v>151</v>
      </c>
      <c r="E9" t="s">
        <v>170</v>
      </c>
      <c r="F9" t="s">
        <v>171</v>
      </c>
      <c r="G9">
        <v>1</v>
      </c>
      <c r="H9" t="s">
        <v>153</v>
      </c>
      <c r="I9">
        <v>32345305</v>
      </c>
    </row>
    <row r="10" spans="1:10">
      <c r="B10" t="s">
        <v>172</v>
      </c>
      <c r="C10" t="s">
        <v>173</v>
      </c>
      <c r="D10" t="s">
        <v>151</v>
      </c>
      <c r="E10" t="s">
        <v>156</v>
      </c>
      <c r="F10" t="s">
        <v>157</v>
      </c>
      <c r="G10">
        <v>1</v>
      </c>
      <c r="H10" t="s">
        <v>153</v>
      </c>
      <c r="I10">
        <v>32345305</v>
      </c>
    </row>
    <row r="11" spans="1:10">
      <c r="B11" t="s">
        <v>174</v>
      </c>
      <c r="C11" t="s">
        <v>175</v>
      </c>
      <c r="D11" t="s">
        <v>151</v>
      </c>
      <c r="E11" t="s">
        <v>171</v>
      </c>
      <c r="F11" t="s">
        <v>176</v>
      </c>
      <c r="G11">
        <v>1</v>
      </c>
      <c r="H11" t="s">
        <v>153</v>
      </c>
      <c r="I11">
        <v>32229106</v>
      </c>
    </row>
    <row r="12" spans="1:10">
      <c r="B12" t="s">
        <v>177</v>
      </c>
      <c r="C12" t="s">
        <v>178</v>
      </c>
      <c r="D12" t="s">
        <v>151</v>
      </c>
      <c r="E12" t="s">
        <v>156</v>
      </c>
      <c r="F12" t="s">
        <v>157</v>
      </c>
      <c r="G12">
        <v>1</v>
      </c>
      <c r="H12" t="s">
        <v>179</v>
      </c>
      <c r="I12">
        <v>29582157</v>
      </c>
      <c r="J12" t="s">
        <v>156</v>
      </c>
    </row>
    <row r="13" spans="1:10">
      <c r="B13" t="s">
        <v>180</v>
      </c>
      <c r="C13" t="s">
        <v>181</v>
      </c>
      <c r="D13" t="s">
        <v>151</v>
      </c>
      <c r="E13" t="s">
        <v>152</v>
      </c>
      <c r="F13" t="s">
        <v>152</v>
      </c>
      <c r="G13">
        <v>1</v>
      </c>
      <c r="H13" t="s">
        <v>153</v>
      </c>
      <c r="I13">
        <v>32229106</v>
      </c>
    </row>
    <row r="14" spans="1:10">
      <c r="B14" t="s">
        <v>182</v>
      </c>
      <c r="C14" t="s">
        <v>183</v>
      </c>
      <c r="D14" t="s">
        <v>184</v>
      </c>
      <c r="E14" t="s">
        <v>156</v>
      </c>
      <c r="F14" t="s">
        <v>157</v>
      </c>
      <c r="G14">
        <v>1</v>
      </c>
      <c r="H14" t="s">
        <v>179</v>
      </c>
      <c r="I14">
        <v>29582157</v>
      </c>
      <c r="J14" t="s">
        <v>156</v>
      </c>
    </row>
    <row r="15" spans="1:10">
      <c r="B15" t="s">
        <v>185</v>
      </c>
      <c r="C15" t="s">
        <v>186</v>
      </c>
      <c r="D15" t="s">
        <v>151</v>
      </c>
      <c r="E15" t="s">
        <v>171</v>
      </c>
      <c r="F15" t="s">
        <v>176</v>
      </c>
      <c r="G15">
        <v>1</v>
      </c>
      <c r="H15" t="s">
        <v>153</v>
      </c>
      <c r="I15">
        <v>32345305</v>
      </c>
    </row>
    <row r="16" spans="1:10">
      <c r="B16" t="s">
        <v>187</v>
      </c>
      <c r="C16" t="s">
        <v>188</v>
      </c>
      <c r="D16" t="s">
        <v>151</v>
      </c>
      <c r="E16" t="s">
        <v>156</v>
      </c>
      <c r="F16" t="s">
        <v>157</v>
      </c>
      <c r="G16">
        <v>1</v>
      </c>
      <c r="H16" t="s">
        <v>153</v>
      </c>
      <c r="I16">
        <v>32345305</v>
      </c>
    </row>
    <row r="17" spans="2:10">
      <c r="B17" t="s">
        <v>189</v>
      </c>
      <c r="C17" t="s">
        <v>190</v>
      </c>
      <c r="D17" t="s">
        <v>151</v>
      </c>
      <c r="E17" t="s">
        <v>152</v>
      </c>
      <c r="F17" t="s">
        <v>152</v>
      </c>
      <c r="G17">
        <v>1</v>
      </c>
      <c r="H17" t="s">
        <v>179</v>
      </c>
      <c r="I17">
        <v>29582157</v>
      </c>
      <c r="J17" t="s">
        <v>156</v>
      </c>
    </row>
    <row r="18" spans="2:10">
      <c r="B18" t="s">
        <v>191</v>
      </c>
      <c r="C18" t="s">
        <v>192</v>
      </c>
      <c r="D18" t="s">
        <v>151</v>
      </c>
      <c r="E18" t="s">
        <v>171</v>
      </c>
      <c r="F18" t="s">
        <v>176</v>
      </c>
      <c r="G18">
        <v>1</v>
      </c>
      <c r="H18" t="s">
        <v>153</v>
      </c>
      <c r="I18">
        <v>32345305</v>
      </c>
    </row>
    <row r="19" spans="2:10">
      <c r="B19" t="s">
        <v>193</v>
      </c>
      <c r="C19" t="s">
        <v>194</v>
      </c>
      <c r="D19" t="s">
        <v>151</v>
      </c>
      <c r="E19" t="s">
        <v>156</v>
      </c>
      <c r="F19" t="s">
        <v>157</v>
      </c>
      <c r="G19">
        <v>1</v>
      </c>
      <c r="H19" t="s">
        <v>153</v>
      </c>
      <c r="I19">
        <v>32345305</v>
      </c>
    </row>
    <row r="20" spans="2:10">
      <c r="B20" t="s">
        <v>195</v>
      </c>
      <c r="C20" t="s">
        <v>196</v>
      </c>
      <c r="D20" t="s">
        <v>151</v>
      </c>
      <c r="E20" t="s">
        <v>156</v>
      </c>
      <c r="F20" t="s">
        <v>157</v>
      </c>
      <c r="G20">
        <v>1</v>
      </c>
      <c r="H20" t="s">
        <v>179</v>
      </c>
      <c r="I20">
        <v>29582157</v>
      </c>
      <c r="J20" t="s">
        <v>171</v>
      </c>
    </row>
    <row r="21" spans="2:10">
      <c r="B21" t="s">
        <v>197</v>
      </c>
      <c r="C21" t="s">
        <v>198</v>
      </c>
      <c r="D21" t="s">
        <v>151</v>
      </c>
      <c r="E21" t="s">
        <v>156</v>
      </c>
      <c r="F21" t="s">
        <v>157</v>
      </c>
      <c r="G21">
        <v>1</v>
      </c>
      <c r="H21" t="s">
        <v>153</v>
      </c>
      <c r="I21">
        <v>31219235</v>
      </c>
    </row>
    <row r="22" spans="2:10">
      <c r="B22" t="s">
        <v>199</v>
      </c>
      <c r="C22" t="s">
        <v>200</v>
      </c>
      <c r="D22" t="s">
        <v>151</v>
      </c>
      <c r="E22" t="s">
        <v>156</v>
      </c>
      <c r="F22" t="s">
        <v>157</v>
      </c>
      <c r="G22">
        <v>3</v>
      </c>
      <c r="H22" t="s">
        <v>153</v>
      </c>
      <c r="I22" t="s">
        <v>165</v>
      </c>
    </row>
    <row r="23" spans="2:10">
      <c r="B23" t="s">
        <v>201</v>
      </c>
      <c r="C23" t="s">
        <v>202</v>
      </c>
      <c r="D23" t="s">
        <v>151</v>
      </c>
      <c r="E23" t="s">
        <v>162</v>
      </c>
      <c r="F23" t="s">
        <v>152</v>
      </c>
      <c r="G23">
        <v>1</v>
      </c>
      <c r="I23">
        <v>30815925</v>
      </c>
    </row>
    <row r="24" spans="2:10">
      <c r="B24" t="s">
        <v>203</v>
      </c>
      <c r="C24" t="s">
        <v>204</v>
      </c>
      <c r="D24" t="s">
        <v>151</v>
      </c>
      <c r="E24" t="s">
        <v>156</v>
      </c>
      <c r="F24" t="s">
        <v>157</v>
      </c>
      <c r="G24">
        <v>4</v>
      </c>
      <c r="H24" t="s">
        <v>179</v>
      </c>
      <c r="I24" t="s">
        <v>205</v>
      </c>
      <c r="J24" t="s">
        <v>171</v>
      </c>
    </row>
    <row r="25" spans="2:10">
      <c r="B25" t="s">
        <v>206</v>
      </c>
      <c r="C25" t="s">
        <v>207</v>
      </c>
      <c r="D25" t="s">
        <v>151</v>
      </c>
      <c r="E25" t="s">
        <v>162</v>
      </c>
      <c r="F25" t="s">
        <v>152</v>
      </c>
      <c r="G25">
        <v>1</v>
      </c>
      <c r="I25">
        <v>30815925</v>
      </c>
    </row>
    <row r="26" spans="2:10">
      <c r="B26" t="s">
        <v>208</v>
      </c>
      <c r="C26" t="s">
        <v>209</v>
      </c>
      <c r="D26" t="s">
        <v>151</v>
      </c>
      <c r="E26" t="s">
        <v>152</v>
      </c>
      <c r="F26" t="s">
        <v>152</v>
      </c>
      <c r="G26">
        <v>4</v>
      </c>
      <c r="H26" t="s">
        <v>153</v>
      </c>
      <c r="I26" t="s">
        <v>205</v>
      </c>
      <c r="J26" t="s">
        <v>171</v>
      </c>
    </row>
    <row r="27" spans="2:10">
      <c r="B27" t="s">
        <v>210</v>
      </c>
      <c r="C27" t="s">
        <v>211</v>
      </c>
      <c r="D27" t="s">
        <v>151</v>
      </c>
      <c r="E27" t="s">
        <v>156</v>
      </c>
      <c r="F27" t="s">
        <v>157</v>
      </c>
      <c r="G27">
        <v>1</v>
      </c>
      <c r="H27" t="s">
        <v>153</v>
      </c>
      <c r="I27">
        <v>32345305</v>
      </c>
    </row>
    <row r="28" spans="2:10">
      <c r="B28" t="s">
        <v>212</v>
      </c>
      <c r="C28" t="s">
        <v>213</v>
      </c>
      <c r="D28" t="s">
        <v>151</v>
      </c>
      <c r="E28" t="s">
        <v>156</v>
      </c>
      <c r="F28" t="s">
        <v>157</v>
      </c>
      <c r="G28">
        <v>1</v>
      </c>
      <c r="H28" t="s">
        <v>153</v>
      </c>
      <c r="I28">
        <v>32229106</v>
      </c>
    </row>
    <row r="29" spans="2:10">
      <c r="B29" t="s">
        <v>214</v>
      </c>
      <c r="C29" t="s">
        <v>215</v>
      </c>
      <c r="D29" t="s">
        <v>151</v>
      </c>
      <c r="E29" t="s">
        <v>156</v>
      </c>
      <c r="F29" t="s">
        <v>157</v>
      </c>
      <c r="G29">
        <v>1</v>
      </c>
      <c r="H29" t="s">
        <v>153</v>
      </c>
      <c r="I29">
        <v>32435981</v>
      </c>
    </row>
    <row r="32" spans="2:10">
      <c r="B32" s="22" t="s">
        <v>216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2021-01-15T07:38:27Z</dcterms:modified>
  <cp:category/>
  <cp:contentStatus/>
</cp:coreProperties>
</file>