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ED414A03-87A9-47D5-B661-3EC3CF227490}" xr6:coauthVersionLast="45" xr6:coauthVersionMax="45" xr10:uidLastSave="{00000000-0000-0000-0000-000000000000}"/>
  <bookViews>
    <workbookView xWindow="30135" yWindow="0" windowWidth="21600" windowHeight="1144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<sst xmlns="http://schemas.openxmlformats.org/spreadsheetml/2006/main" count="509" uniqueCount="283">
  <si>
    <t>Basic information</t>
  </si>
  <si>
    <t>Answer</t>
  </si>
  <si>
    <t>Extra info</t>
  </si>
  <si>
    <t>Assessor code reviewer 1</t>
  </si>
  <si>
    <t>RH</t>
  </si>
  <si>
    <t>Assessor code reviewer 2</t>
  </si>
  <si>
    <t>RA</t>
  </si>
  <si>
    <t>Date of curation</t>
  </si>
  <si>
    <t>22-09-2020</t>
  </si>
  <si>
    <t>Curated gene</t>
  </si>
  <si>
    <t>AMHR2</t>
  </si>
  <si>
    <t>HUGO approved gene name</t>
  </si>
  <si>
    <t>Possible synonyms used for gene name</t>
  </si>
  <si>
    <t>AMHR; MISR2;</t>
  </si>
  <si>
    <t>Alternative names used in literature</t>
  </si>
  <si>
    <t xml:space="preserve">Curated phenotype </t>
  </si>
  <si>
    <t>Persistent Mullerian Duct Syndrome Type I; OMIM: 261550</t>
  </si>
  <si>
    <t>Full name including OMIM disease ID or OMIM Phenotype series ID</t>
  </si>
  <si>
    <t>References describing patients</t>
  </si>
  <si>
    <t>7493017; 8872466; 11549681; 14745940; 19457927; 23295284; 25383892; 28094762; 28163853; 29285121; 29687786; 30853106; 31184456;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</si>
  <si>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</si>
  <si>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</si>
  <si>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</si>
  <si>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</si>
  <si>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</si>
  <si>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</si>
  <si>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</si>
  <si>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</si>
  <si>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</si>
  <si>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</si>
  <si>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</si>
  <si>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</si>
  <si>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</si>
  <si>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</si>
  <si>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</si>
  <si>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</si>
  <si>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</si>
  <si>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 &amp; Sporadic</t>
  </si>
  <si>
    <t>Familial/Sporadic</t>
  </si>
  <si>
    <t>Familial/sporadic</t>
  </si>
  <si>
    <t>Reported inheritance</t>
  </si>
  <si>
    <t>Autosomal recessive</t>
  </si>
  <si>
    <t>AR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</si>
  <si>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</si>
  <si>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</si>
  <si>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</si>
  <si>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pLI=0; LOEUF=0.934</t>
  </si>
  <si>
    <t>PLI = 0 LEOUF = 0.93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</si>
  <si>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</si>
  <si>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</si>
  <si>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</si>
  <si>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</si>
  <si>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</si>
  <si>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</si>
  <si>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</si>
  <si>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Targeted Sanger Sequencing</t>
  </si>
  <si>
    <t>Sanger gene sequencing</t>
  </si>
  <si>
    <t>N/A</t>
  </si>
  <si>
    <t>Number of unrelated patients described consistent with inheritance pattern</t>
  </si>
  <si>
    <t>&gt;10</t>
  </si>
  <si>
    <t>1 pt: 1-2, 2 pt: 3-4, 3 pt: 5-9, 4 pt: 10-24 patients</t>
  </si>
  <si>
    <t>Only include patients with VUS or higher</t>
  </si>
  <si>
    <t>Patients with de novo mutations described</t>
  </si>
  <si>
    <t>No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</si>
  <si>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</si>
  <si>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</si>
  <si>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</si>
  <si>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</si>
  <si>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-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</si>
  <si>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</si>
  <si>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</si>
  <si>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</si>
  <si>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</si>
  <si>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</si>
  <si>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</si>
  <si>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</si>
  <si>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</si>
  <si>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</si>
  <si>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</si>
  <si>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enriched in testis</t>
  </si>
  <si>
    <t>Yes, testis and ovary</t>
  </si>
  <si>
    <t>HISTA, NCBI</t>
  </si>
  <si>
    <t>RA: Sertoli cells / RH: Also enriched in ovaries and adrenal glands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</si>
  <si>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</si>
  <si>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</si>
  <si>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</si>
  <si>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</t>
  </si>
  <si>
    <t>AMH</t>
  </si>
  <si>
    <t>STRING</t>
  </si>
  <si>
    <t>RH: Specifically AMH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</si>
  <si>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</si>
  <si>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</si>
  <si>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</si>
  <si>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Cell lines modelling lots of mutations</t>
  </si>
  <si>
    <t>1 pt relevant pathology in vitro after similar genetic modification</t>
  </si>
  <si>
    <t>Determination of mutational mechanism</t>
  </si>
  <si>
    <t>Loss-of-fuction</t>
  </si>
  <si>
    <t>Multiple above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</si>
  <si>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</si>
  <si>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</si>
  <si>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</si>
  <si>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</si>
  <si>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</si>
  <si>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Mouse display identical phenotype</t>
  </si>
  <si>
    <t>1 pt phenotype and genotype match human disease</t>
  </si>
  <si>
    <t>Disease models used</t>
  </si>
  <si>
    <t>Step 4: Additional phenotype information</t>
  </si>
  <si>
    <t>Type of infertility</t>
  </si>
  <si>
    <t>Reproductive System Disorder</t>
  </si>
  <si>
    <t>Reproductive system disorder</t>
  </si>
  <si>
    <t>Isolated infertility/Syndromic infertility/Endocrine disorder/Reproductive system disorder</t>
  </si>
  <si>
    <t>Broad disease category</t>
  </si>
  <si>
    <t>Pre-Testicular</t>
  </si>
  <si>
    <t>Pre-testicular</t>
  </si>
  <si>
    <t>Pre-testicular/Testicular/Post-testicular</t>
  </si>
  <si>
    <t>Disease category</t>
  </si>
  <si>
    <t>Abnormal Development of Reproductive Organs</t>
  </si>
  <si>
    <t>Abnormal development of reproductive organs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</si>
  <si>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</si>
  <si>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</si>
  <si>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Persistent Mullerian duct syndrome, type II, OMIM: 261550</t>
  </si>
  <si>
    <t>Name of defect and OMIM ID/phenotypic series</t>
  </si>
  <si>
    <t>Expected results semen analysis</t>
  </si>
  <si>
    <t>Oligoasthenoteratozoospermia</t>
  </si>
  <si>
    <t>OAT, Azoospermia</t>
  </si>
  <si>
    <t>Normozoospermia/oligozoospermia/azoospermia/teratozoospermia/asthenozoospermia : specific details visible under light microscope</t>
  </si>
  <si>
    <t>Expected testicular phenotype</t>
  </si>
  <si>
    <t>NA</t>
  </si>
  <si>
    <t>Germ cell arrest/Hypospermatogenesis/Sertoli cell only/Tubular shadows</t>
  </si>
  <si>
    <t>Expected results TESE</t>
  </si>
  <si>
    <t>Sperm</t>
  </si>
  <si>
    <t>Variable</t>
  </si>
  <si>
    <t>Sperm/No sperm/Variable</t>
  </si>
  <si>
    <t>ART outcome</t>
  </si>
  <si>
    <t>Please specify</t>
  </si>
  <si>
    <t>Female infertility described</t>
  </si>
  <si>
    <t>Comorbidities described</t>
  </si>
  <si>
    <t>Other comments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</si>
  <si>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</si>
  <si>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</si>
  <si>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</si>
  <si>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</si>
  <si>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</si>
  <si>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</si>
  <si>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</si>
  <si>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</si>
  <si>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</si>
  <si>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</si>
  <si>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</si>
  <si>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</si>
  <si>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</si>
  <si>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chr12:g.53822743_delC</t>
  </si>
  <si>
    <t>AMHR2(NM_020547.3):c.916delC</t>
  </si>
  <si>
    <t>p.Leu306CysfsTer29</t>
  </si>
  <si>
    <t>Homozygous</t>
  </si>
  <si>
    <t>Pathogenic (Class 5)</t>
  </si>
  <si>
    <t>Pathogenic</t>
  </si>
  <si>
    <t>Colombian</t>
  </si>
  <si>
    <t>chr12:g.53822794G&gt;A</t>
  </si>
  <si>
    <t>AMHR2(NM_020547.3):c.967G&gt;A</t>
  </si>
  <si>
    <t>p.Gly323Ser</t>
  </si>
  <si>
    <t>VUS</t>
  </si>
  <si>
    <t>Brasilian</t>
  </si>
  <si>
    <t>chr12:g.53823693C&gt;T</t>
  </si>
  <si>
    <t>AMHR2(NM_020547.3):c.1219C&gt;T</t>
  </si>
  <si>
    <t>p.Arg407Ter</t>
  </si>
  <si>
    <t>chr12:g.53823984C&gt;G</t>
  </si>
  <si>
    <t>AMHR2(NM_020547.3):c.1343C&gt;G</t>
  </si>
  <si>
    <t>p.Pro448Arg</t>
  </si>
  <si>
    <t>Compound Heterozygous</t>
  </si>
  <si>
    <t>Likely Pathogenic (Class 4)</t>
  </si>
  <si>
    <t>Likely pathogenic</t>
  </si>
  <si>
    <t>North American (?)</t>
  </si>
  <si>
    <t>chr12:g.53823971_delCT…AG(27bp)</t>
  </si>
  <si>
    <t>AMHR2(NM_020547.3):c.1332_1358del</t>
  </si>
  <si>
    <t>p.Gly445_Leu453del</t>
  </si>
  <si>
    <t>chr12:g.53819596C&gt;T</t>
  </si>
  <si>
    <t>AMHR2(NM_020547.3):c.745C&gt;T</t>
  </si>
  <si>
    <t>p.Leu249Phe</t>
  </si>
  <si>
    <t>chr12:g.53823263C&gt;T</t>
  </si>
  <si>
    <t>AMHR2(NM_020547.3):c.994C&gt;T</t>
  </si>
  <si>
    <t>p.Arg332Ter</t>
  </si>
  <si>
    <t>Saudi</t>
  </si>
  <si>
    <t>chr12:g.53818492G&gt;A</t>
  </si>
  <si>
    <t>AMHR2(NM_020547.3):c.233-1G&gt;A</t>
  </si>
  <si>
    <t>1 (x2)</t>
  </si>
  <si>
    <t>Turkish</t>
  </si>
  <si>
    <t>chr12:g.53824029G&gt;A</t>
  </si>
  <si>
    <t>AMHR2(NM_020547.3):c.1388G&gt;A</t>
  </si>
  <si>
    <t>p.Arg463His</t>
  </si>
  <si>
    <t>Chinese</t>
  </si>
  <si>
    <t>chr12:g.53823658_delCT</t>
  </si>
  <si>
    <t>AMHR2(NM_020547.3):c.1186_1187delCT</t>
  </si>
  <si>
    <t>p.Leu396GlyfsTer13</t>
  </si>
  <si>
    <t xml:space="preserve">chr12:g.53817742G&gt;A </t>
  </si>
  <si>
    <t>AMHR2(NM_020547.3):c.24G&gt;A</t>
  </si>
  <si>
    <t>p.Trp8Ter</t>
  </si>
  <si>
    <t>chr12:g.53818182C&gt;T</t>
  </si>
  <si>
    <t>AMHR2(NM_020547.3):c.160C&gt;T</t>
  </si>
  <si>
    <t>p.Arg54Cys</t>
  </si>
  <si>
    <t>Cell lines, not counted</t>
  </si>
  <si>
    <t>chr12:g.53818498C&gt;T</t>
  </si>
  <si>
    <t>AMHR2(NM_020547.3):c.238C&gt;T</t>
  </si>
  <si>
    <t>p.Arg80Ter</t>
  </si>
  <si>
    <t>chr12:g.53818549C&gt;T</t>
  </si>
  <si>
    <t>AMHR2(NM_020547.3):c.289C&gt;T</t>
  </si>
  <si>
    <t>p.Arg97Ter</t>
  </si>
  <si>
    <t>chr12:g.53818949G&gt;T</t>
  </si>
  <si>
    <t>AMHR2(NM_020547.3):c.425G&gt;T</t>
  </si>
  <si>
    <t>p.Gly142Val</t>
  </si>
  <si>
    <t>chr12:g.53818957_delTAA</t>
  </si>
  <si>
    <t>AMHR2(NM_020547.3):c.433_435delATCinsTAA</t>
  </si>
  <si>
    <t>p.Ile145Ter</t>
  </si>
  <si>
    <t>chr12:g.53819540A&gt;G</t>
  </si>
  <si>
    <t>AMHR2(NM_020547.3):c.689A&gt;G</t>
  </si>
  <si>
    <t>p.Lys230Arg</t>
  </si>
  <si>
    <t>chr12:g.53823691G&gt;A</t>
  </si>
  <si>
    <t>AMHR2(NM_020547.3):c.1217G&gt;A</t>
  </si>
  <si>
    <t>p.Arg406Gln</t>
  </si>
  <si>
    <t>chr12:g.53823751A&gt;G</t>
  </si>
  <si>
    <t>AMHR2(NM_020547.3):c.1277A&gt;G</t>
  </si>
  <si>
    <t>p.Asp426Gly</t>
  </si>
  <si>
    <t>chr12:g.53825006G&gt;C</t>
  </si>
  <si>
    <t>AMHR2(NM_020547.3):c.1471G&gt;C</t>
  </si>
  <si>
    <t>p.Asp491His</t>
  </si>
  <si>
    <t>chr12:g.53825045C&gt;G</t>
  </si>
  <si>
    <t>AMHR2(NM_020547.3):c.1510C&gt;G</t>
  </si>
  <si>
    <t>p.Arg504Gly</t>
  </si>
  <si>
    <t>2 missing deletions that I cannot obtain the exact locations under hg19</t>
  </si>
  <si>
    <t>27bp deletion that does not map back to hg19</t>
  </si>
  <si>
    <t>Deletion that truncates AMHR2 protein that does not map back to hg19</t>
  </si>
  <si>
    <t>1(x3)</t>
  </si>
  <si>
    <t>?</t>
  </si>
  <si>
    <t>chr12:g.53825034G&gt;A</t>
  </si>
  <si>
    <t>AMHR2(NM_020547.3):c.1499G&gt;A</t>
  </si>
  <si>
    <t>p.Cys500Tyr</t>
  </si>
  <si>
    <t>Chinese (?)</t>
  </si>
  <si>
    <t>chr12:g.53818086C&gt;T</t>
  </si>
  <si>
    <t>AMHR2(NM_020547.3):c.64C&gt;T</t>
  </si>
  <si>
    <t>p.Arg22Ter</t>
  </si>
  <si>
    <t>chr12:g.53818493GA&gt;AT</t>
  </si>
  <si>
    <t>Intron1-2 boundary AMHR2(NM_020547.3):c.233_234delGAinsAT</t>
  </si>
  <si>
    <t>p.Gly78Asp</t>
  </si>
  <si>
    <t>chr12:g.53823973_53823999del</t>
  </si>
  <si>
    <t>NM_020547.3(AMHR2):c.1332_1358del</t>
  </si>
  <si>
    <t>p.(Gly445_Leu453del)</t>
  </si>
  <si>
    <t>Hom/het</t>
  </si>
  <si>
    <t>European &amp; North Africans</t>
  </si>
  <si>
    <t>chr12:g.53825045C&gt;T</t>
  </si>
  <si>
    <t>NM_020547.3(AMHR2):c.1510C&gt;T</t>
  </si>
  <si>
    <t>p.(Arg504Cys)</t>
  </si>
  <si>
    <t>Heterozygous</t>
  </si>
  <si>
    <t>RH:Several mutations that do not map back to hg19</t>
  </si>
  <si>
    <t>NM_020547.3(AMHR2):c.425G&gt;T</t>
  </si>
  <si>
    <t>p.(Gly142Val)</t>
  </si>
  <si>
    <t>chr12:g.53818182C&gt;T </t>
  </si>
  <si>
    <t>NM_020547.3(AMHR2):c.160C&gt;T</t>
  </si>
  <si>
    <t>p.(Arg54Cys)</t>
  </si>
  <si>
    <t>chr12:g.53818549C&gt;T </t>
  </si>
  <si>
    <t>NM_020547.3(AMHR2):c.289C&gt;T</t>
  </si>
  <si>
    <t>p.(Arg97*)</t>
  </si>
  <si>
    <t>NM_020547.3(AMHR2):c.1277A&gt;G </t>
  </si>
  <si>
    <t>p.(Asp426Gly)</t>
  </si>
  <si>
    <t>Chr12:g.53823691G&gt;A</t>
  </si>
  <si>
    <t>NM_020547.3(AMHR2):c.1217G&gt;A</t>
  </si>
  <si>
    <t>p.(Arg406Gln) </t>
  </si>
  <si>
    <t>Hom</t>
  </si>
  <si>
    <t>2 brothers affected one normal</t>
  </si>
  <si>
    <t>Chr12:g.53819332del</t>
  </si>
  <si>
    <t>NM_020547.3(AMHR2):c.596del</t>
  </si>
  <si>
    <t>p.(Glu199Glyfs*10)</t>
  </si>
  <si>
    <t>RH:Deletion that truncates AMHR2 protein that does not map back to hg19</t>
  </si>
  <si>
    <t>c.767A&gt;C</t>
  </si>
  <si>
    <t>p.H256P</t>
  </si>
  <si>
    <t>Egyptian</t>
  </si>
  <si>
    <t>c.1372G&gt;T</t>
  </si>
  <si>
    <t>p.V458L</t>
  </si>
  <si>
    <t>Turkish?</t>
  </si>
  <si>
    <t>c.119G&gt;C</t>
  </si>
  <si>
    <t>p.Gly40Ala</t>
  </si>
  <si>
    <t>c.1219C&gt;T</t>
  </si>
  <si>
    <t>p.Arg407*</t>
  </si>
  <si>
    <t>23295284, 22584735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</si>
</sst>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6"/>
  <sheetViews>
    <sheetView tabSelected="1" zoomScale="80" zoomScaleNormal="80" workbookViewId="0">
      <selection activeCell="B15" sqref="B15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7" t="s">
        <v>4</v>
      </c>
      <c r="C2" s="27"/>
    </row>
    <row r="3" spans="1:3">
      <c r="A3" s="16" t="s">
        <v>5</v>
      </c>
      <c r="B3" s="27" t="s">
        <v>6</v>
      </c>
      <c r="C3" s="27"/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23" t="s">
        <v>13</v>
      </c>
      <c r="C6" s="7" t="s">
        <v>14</v>
      </c>
    </row>
    <row r="7" spans="1:3">
      <c r="A7" s="16" t="s">
        <v>15</v>
      </c>
      <c r="B7" s="23" t="s">
        <v>16</v>
      </c>
      <c r="C7" s="7" t="s">
        <v>17</v>
      </c>
    </row>
    <row r="8" spans="1:3">
      <c r="A8" s="16" t="s">
        <v>18</v>
      </c>
      <c r="B8" s="23" t="s">
        <v>19</v>
      </c>
      <c r="C8" s="27"/>
    </row>
    <row r="9" spans="1:3">
      <c r="A9" s="16"/>
      <c r="B9" s="27"/>
      <c r="C9" s="27"/>
    </row>
    <row r="10" spans="1:3" s="3" customFormat="1">
      <c r="A10" s="3" t="s">
        <v>20</v>
      </c>
    </row>
    <row r="11" spans="1:3">
      <c r="A11" s="16" t="s">
        <v>21</v>
      </c>
      <c r="B11" s="27">
        <f>G33+G43</f>
        <v>17</v>
      </c>
      <c r="C11" s="27"/>
    </row>
    <row r="12" spans="1:3">
      <c r="A12" s="16" t="s">
        <v>22</v>
      </c>
      <c r="B12" s="27">
        <f>H33+H43</f>
        <v>17</v>
      </c>
      <c r="C12" s="27"/>
    </row>
    <row r="13" spans="1:3">
      <c r="A13" s="16" t="s">
        <v>23</v>
      </c>
      <c r="B13" s="27">
        <f>ABS(B11-B12)</f>
        <v>0</v>
      </c>
      <c r="C13" s="27"/>
    </row>
    <row r="14" spans="1:3">
      <c r="A14" s="16" t="s">
        <v>24</v>
      </c>
      <c r="B14" s="27" t="s">
        <v>25</v>
      </c>
      <c r="C14" s="7" t="s">
        <v>26</v>
      </c>
    </row>
    <row r="15" spans="1:3" s="11" customFormat="1">
      <c r="A15" s="22" t="s">
        <v>27</v>
      </c>
      <c r="B15" s="22">
        <f>AVERAGE(B11:B12)</f>
        <v>17</v>
      </c>
      <c r="C15" s="22"/>
    </row>
    <row r="16" spans="1:3" s="11" customFormat="1">
      <c r="A16" s="22" t="s">
        <v>28</v>
      </c>
      <c r="B16" s="22" t="s">
        <v>29</v>
      </c>
      <c r="C16" s="22"/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21" t="s">
        <v>36</v>
      </c>
      <c r="B19" s="24" t="s">
        <v>37</v>
      </c>
      <c r="C19" s="21" t="s">
        <v>38</v>
      </c>
      <c r="D19" s="6" t="s">
        <v>39</v>
      </c>
      <c r="E19" s="21"/>
      <c r="F19" s="21"/>
      <c r="G19" s="21"/>
      <c r="H19" s="21"/>
      <c r="I19" s="21"/>
    </row>
    <row r="20" spans="1:9">
      <c r="A20" s="27" t="s">
        <v>40</v>
      </c>
      <c r="B20" s="23" t="s">
        <v>41</v>
      </c>
      <c r="C20" s="27" t="s">
        <v>42</v>
      </c>
      <c r="D20" s="7" t="s">
        <v>43</v>
      </c>
      <c r="E20" s="21"/>
      <c r="F20" s="27"/>
      <c r="G20" s="27"/>
      <c r="H20" s="27"/>
      <c r="I20" s="27"/>
    </row>
    <row r="21" spans="1:9">
      <c r="A21" s="27" t="s">
        <v>44</v>
      </c>
      <c r="B21" s="23" t="s">
        <v>41</v>
      </c>
      <c r="C21" s="27" t="s">
        <v>42</v>
      </c>
      <c r="D21" s="7" t="s">
        <v>43</v>
      </c>
      <c r="E21" s="27"/>
      <c r="F21" s="27"/>
      <c r="G21" s="27"/>
      <c r="H21" s="27"/>
      <c r="I21" s="27"/>
    </row>
    <row r="22" spans="1:9">
      <c r="A22" s="27" t="s">
        <v>45</v>
      </c>
      <c r="B22" s="23" t="s">
        <v>46</v>
      </c>
      <c r="C22" s="20" t="s">
        <v>47</v>
      </c>
      <c r="D22" s="8" t="s">
        <v>48</v>
      </c>
      <c r="E22" s="27"/>
      <c r="F22" s="27"/>
      <c r="G22" s="27"/>
      <c r="H22" s="27"/>
      <c r="I22" s="27"/>
    </row>
    <row r="23" spans="1:9" s="11" customFormat="1">
      <c r="A23" s="22" t="s">
        <v>49</v>
      </c>
      <c r="B23" s="25" t="s">
        <v>41</v>
      </c>
      <c r="C23" s="22" t="s">
        <v>41</v>
      </c>
      <c r="D23" s="12"/>
      <c r="E23" s="22"/>
      <c r="F23" s="22"/>
      <c r="G23" s="22"/>
      <c r="H23" s="22"/>
      <c r="I23" s="22"/>
    </row>
    <row r="25" spans="1:9" s="3" customFormat="1">
      <c r="A25" s="3" t="s">
        <v>50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51</v>
      </c>
      <c r="G25" s="3" t="s">
        <v>52</v>
      </c>
      <c r="H25" s="3" t="s">
        <v>53</v>
      </c>
      <c r="I25" s="3" t="s">
        <v>2</v>
      </c>
    </row>
    <row r="26" spans="1:9">
      <c r="A26" s="27" t="s">
        <v>54</v>
      </c>
      <c r="B26" s="23" t="s">
        <v>55</v>
      </c>
      <c r="C26" s="27" t="s">
        <v>56</v>
      </c>
      <c r="D26" s="23">
        <v>7493017</v>
      </c>
      <c r="E26" s="27"/>
      <c r="F26" s="27" t="s">
        <v>57</v>
      </c>
      <c r="G26" s="27"/>
      <c r="H26" s="27"/>
      <c r="I26" s="27"/>
    </row>
    <row r="27" spans="1:9">
      <c r="A27" s="27" t="s">
        <v>58</v>
      </c>
      <c r="B27" s="23">
        <v>11</v>
      </c>
      <c r="C27" s="27" t="s">
        <v>59</v>
      </c>
      <c r="D27" s="21"/>
      <c r="E27" s="27"/>
      <c r="F27" s="27" t="s">
        <v>60</v>
      </c>
      <c r="G27" s="23">
        <v>4</v>
      </c>
      <c r="H27" s="27">
        <v>4</v>
      </c>
      <c r="I27" s="7" t="s">
        <v>61</v>
      </c>
    </row>
    <row r="28" spans="1:9">
      <c r="A28" s="27" t="s">
        <v>62</v>
      </c>
      <c r="B28" s="23" t="s">
        <v>57</v>
      </c>
      <c r="C28" s="27" t="s">
        <v>63</v>
      </c>
      <c r="D28" s="21"/>
      <c r="E28" s="27"/>
      <c r="F28" s="27" t="s">
        <v>64</v>
      </c>
      <c r="G28" s="23">
        <v>0</v>
      </c>
      <c r="H28" s="27">
        <v>0</v>
      </c>
      <c r="I28" s="27"/>
    </row>
    <row r="29" spans="1:9">
      <c r="A29" s="27" t="s">
        <v>65</v>
      </c>
      <c r="B29" s="23">
        <v>1.58</v>
      </c>
      <c r="C29" s="27" t="s">
        <v>63</v>
      </c>
      <c r="D29" s="21"/>
      <c r="E29" s="27"/>
      <c r="F29" s="27" t="s">
        <v>66</v>
      </c>
      <c r="G29" s="23">
        <v>0</v>
      </c>
      <c r="H29" s="27">
        <v>0</v>
      </c>
      <c r="I29" s="27"/>
    </row>
    <row r="30" spans="1:9">
      <c r="A30" s="27" t="s">
        <v>67</v>
      </c>
      <c r="B30" s="23">
        <v>26</v>
      </c>
      <c r="C30" s="27">
        <v>25</v>
      </c>
      <c r="D30" s="21"/>
      <c r="E30" s="27"/>
      <c r="F30" s="27" t="s">
        <v>57</v>
      </c>
      <c r="G30" s="23" t="s">
        <v>68</v>
      </c>
      <c r="H30" s="26"/>
      <c r="I30" s="27"/>
    </row>
    <row r="31" spans="1:9">
      <c r="A31" s="27" t="s">
        <v>69</v>
      </c>
      <c r="B31" s="23">
        <v>24</v>
      </c>
      <c r="C31" s="27">
        <v>10</v>
      </c>
      <c r="D31" s="21"/>
      <c r="E31" s="27"/>
      <c r="F31" s="27" t="s">
        <v>70</v>
      </c>
      <c r="G31" s="23">
        <v>4</v>
      </c>
      <c r="H31" s="27">
        <v>4</v>
      </c>
      <c r="I31" s="27"/>
    </row>
    <row r="32" spans="1:9">
      <c r="A32" s="27" t="s">
        <v>71</v>
      </c>
      <c r="B32" s="23">
        <v>12</v>
      </c>
      <c r="C32" s="27" t="s">
        <v>72</v>
      </c>
      <c r="D32" s="27"/>
      <c r="E32" s="27"/>
      <c r="F32" s="27" t="s">
        <v>73</v>
      </c>
      <c r="G32" s="23">
        <v>3</v>
      </c>
      <c r="H32" s="27">
        <v>3</v>
      </c>
      <c r="I32" s="7" t="s">
        <v>74</v>
      </c>
    </row>
    <row r="33" spans="1:9" s="13" customFormat="1">
      <c r="F33" s="22" t="s">
        <v>75</v>
      </c>
      <c r="G33" s="22">
        <f>SUM(G27:G32)</f>
        <v>11</v>
      </c>
      <c r="H33" s="22">
        <f>SUM(H27:H32)</f>
        <v>11</v>
      </c>
    </row>
    <row r="35" spans="1:9" s="10" customFormat="1">
      <c r="A35" s="3" t="s">
        <v>76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51</v>
      </c>
      <c r="G35" s="3" t="s">
        <v>77</v>
      </c>
      <c r="H35" s="3"/>
      <c r="I35" s="3" t="s">
        <v>2</v>
      </c>
    </row>
    <row r="36" spans="1:9">
      <c r="A36" s="27" t="s">
        <v>78</v>
      </c>
      <c r="B36" s="23" t="s">
        <v>79</v>
      </c>
      <c r="C36" s="27" t="s">
        <v>80</v>
      </c>
      <c r="D36" s="27" t="s">
        <v>81</v>
      </c>
      <c r="E36" s="27" t="s">
        <v>82</v>
      </c>
      <c r="F36" s="27" t="s">
        <v>83</v>
      </c>
      <c r="G36" s="23">
        <v>1</v>
      </c>
      <c r="H36" s="27">
        <v>1</v>
      </c>
      <c r="I36" s="7" t="s">
        <v>84</v>
      </c>
    </row>
    <row r="37" spans="1:9">
      <c r="A37" s="27" t="s">
        <v>85</v>
      </c>
      <c r="B37" s="23" t="s">
        <v>86</v>
      </c>
      <c r="C37" s="27" t="s">
        <v>87</v>
      </c>
      <c r="D37" s="27" t="s">
        <v>88</v>
      </c>
      <c r="E37" s="23" t="s">
        <v>89</v>
      </c>
      <c r="F37" s="27" t="s">
        <v>90</v>
      </c>
      <c r="G37" s="23">
        <v>1</v>
      </c>
      <c r="H37" s="27">
        <v>1</v>
      </c>
      <c r="I37" s="7" t="s">
        <v>91</v>
      </c>
    </row>
    <row r="38" spans="1:9">
      <c r="A38" s="27" t="s">
        <v>92</v>
      </c>
      <c r="B38" s="23" t="s">
        <v>86</v>
      </c>
      <c r="C38" s="27" t="s">
        <v>93</v>
      </c>
      <c r="D38" s="27">
        <v>19457927</v>
      </c>
      <c r="E38" s="26"/>
      <c r="F38" s="27" t="s">
        <v>94</v>
      </c>
      <c r="G38" s="23">
        <v>1</v>
      </c>
      <c r="H38" s="27">
        <v>1</v>
      </c>
      <c r="I38" s="27"/>
    </row>
    <row r="39" spans="1:9">
      <c r="A39" s="27" t="s">
        <v>95</v>
      </c>
      <c r="B39" s="23" t="s">
        <v>96</v>
      </c>
      <c r="C39" s="27" t="s">
        <v>86</v>
      </c>
      <c r="D39" s="27" t="s">
        <v>97</v>
      </c>
      <c r="E39" s="26"/>
      <c r="F39" s="27" t="s">
        <v>98</v>
      </c>
      <c r="G39" s="23">
        <v>1</v>
      </c>
      <c r="H39" s="27">
        <v>1</v>
      </c>
      <c r="I39" s="27"/>
    </row>
    <row r="40" spans="1:9">
      <c r="A40" s="27" t="s">
        <v>99</v>
      </c>
      <c r="B40" s="23" t="s">
        <v>86</v>
      </c>
      <c r="C40" s="27" t="s">
        <v>86</v>
      </c>
      <c r="D40" s="27">
        <v>31291191</v>
      </c>
      <c r="E40" s="26"/>
      <c r="F40" s="27" t="s">
        <v>100</v>
      </c>
      <c r="G40" s="23">
        <v>1</v>
      </c>
      <c r="H40" s="27">
        <v>1</v>
      </c>
      <c r="I40" s="7" t="s">
        <v>101</v>
      </c>
    </row>
    <row r="41" spans="1:9">
      <c r="A41" s="27" t="s">
        <v>102</v>
      </c>
      <c r="B41" s="23" t="s">
        <v>103</v>
      </c>
      <c r="C41" s="27" t="s">
        <v>86</v>
      </c>
      <c r="D41" s="27">
        <v>31291191</v>
      </c>
      <c r="E41" s="26"/>
      <c r="F41" s="27" t="s">
        <v>104</v>
      </c>
      <c r="G41" s="23">
        <v>1</v>
      </c>
      <c r="H41" s="27">
        <v>1</v>
      </c>
      <c r="I41" s="7" t="s">
        <v>101</v>
      </c>
    </row>
    <row r="42" spans="1:9">
      <c r="A42" s="27" t="s">
        <v>105</v>
      </c>
      <c r="B42" s="27"/>
      <c r="C42" s="27"/>
      <c r="D42" s="27"/>
      <c r="E42" s="27"/>
      <c r="F42" s="27" t="s">
        <v>57</v>
      </c>
      <c r="G42" s="27"/>
      <c r="H42" s="27"/>
      <c r="I42" s="27"/>
    </row>
    <row r="43" spans="1:9" s="13" customFormat="1">
      <c r="F43" s="22" t="s">
        <v>75</v>
      </c>
      <c r="G43" s="22">
        <f>SUM(G36:G41)</f>
        <v>6</v>
      </c>
      <c r="H43" s="22">
        <f>SUM(H36:H41)</f>
        <v>6</v>
      </c>
    </row>
    <row r="45" spans="1:9" s="3" customFormat="1">
      <c r="A45" s="3" t="s">
        <v>106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7" t="s">
        <v>107</v>
      </c>
      <c r="B46" s="23" t="s">
        <v>108</v>
      </c>
      <c r="C46" s="27" t="s">
        <v>109</v>
      </c>
      <c r="D46" s="7" t="s">
        <v>110</v>
      </c>
      <c r="E46" s="27"/>
      <c r="F46" s="27"/>
      <c r="G46" s="27"/>
      <c r="H46" s="27"/>
      <c r="I46" s="27"/>
    </row>
    <row r="47" spans="1:9">
      <c r="A47" s="27" t="s">
        <v>111</v>
      </c>
      <c r="B47" s="23" t="s">
        <v>112</v>
      </c>
      <c r="C47" s="27" t="s">
        <v>113</v>
      </c>
      <c r="D47" s="7" t="s">
        <v>114</v>
      </c>
      <c r="E47" s="27"/>
      <c r="F47" s="27"/>
      <c r="G47" s="27"/>
      <c r="H47" s="27"/>
      <c r="I47" s="27"/>
    </row>
    <row r="48" spans="1:9">
      <c r="A48" s="27" t="s">
        <v>115</v>
      </c>
      <c r="B48" s="23" t="s">
        <v>116</v>
      </c>
      <c r="C48" s="27" t="s">
        <v>117</v>
      </c>
      <c r="D48" s="7" t="s">
        <v>118</v>
      </c>
      <c r="E48" s="27"/>
      <c r="F48" s="27"/>
      <c r="G48" s="27"/>
      <c r="H48" s="27"/>
      <c r="I48" s="27"/>
    </row>
    <row r="49" spans="1:4">
      <c r="A49" s="27" t="s">
        <v>119</v>
      </c>
      <c r="B49" s="23" t="s">
        <v>16</v>
      </c>
      <c r="C49" s="27" t="s">
        <v>120</v>
      </c>
      <c r="D49" s="7" t="s">
        <v>121</v>
      </c>
    </row>
    <row r="50" spans="1:4">
      <c r="A50" s="27" t="s">
        <v>122</v>
      </c>
      <c r="B50" s="23" t="s">
        <v>123</v>
      </c>
      <c r="C50" s="27" t="s">
        <v>124</v>
      </c>
      <c r="D50" s="7" t="s">
        <v>125</v>
      </c>
    </row>
    <row r="51" spans="1:4">
      <c r="A51" s="27" t="s">
        <v>126</v>
      </c>
      <c r="B51" s="23" t="s">
        <v>68</v>
      </c>
      <c r="C51" s="27" t="s">
        <v>127</v>
      </c>
      <c r="D51" s="7" t="s">
        <v>128</v>
      </c>
    </row>
    <row r="52" spans="1:4">
      <c r="A52" s="27" t="s">
        <v>129</v>
      </c>
      <c r="B52" s="23" t="s">
        <v>130</v>
      </c>
      <c r="C52" s="27" t="s">
        <v>131</v>
      </c>
      <c r="D52" s="7" t="s">
        <v>132</v>
      </c>
    </row>
    <row r="53" spans="1:4">
      <c r="A53" s="27" t="s">
        <v>133</v>
      </c>
      <c r="B53" s="23" t="s">
        <v>57</v>
      </c>
      <c r="C53" s="27" t="s">
        <v>127</v>
      </c>
      <c r="D53" s="7" t="s">
        <v>134</v>
      </c>
    </row>
    <row r="54" spans="1:4">
      <c r="A54" s="27" t="s">
        <v>135</v>
      </c>
      <c r="B54" s="27"/>
      <c r="C54" s="27" t="s">
        <v>127</v>
      </c>
      <c r="D54" s="7" t="s">
        <v>134</v>
      </c>
    </row>
    <row r="55" spans="1:4">
      <c r="A55" s="27" t="s">
        <v>136</v>
      </c>
      <c r="B55" s="27"/>
      <c r="C55" s="27" t="s">
        <v>86</v>
      </c>
      <c r="D55" s="7" t="s">
        <v>134</v>
      </c>
    </row>
    <row r="56" spans="1:4">
      <c r="A56" s="27" t="s">
        <v>137</v>
      </c>
      <c r="B56" s="27"/>
      <c r="C56" s="27"/>
      <c r="D56" s="7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138</v>
      </c>
    </row>
    <row r="2" spans="1:2">
      <c r="A2" s="15">
        <v>2</v>
      </c>
      <c r="B2" s="15" t="s">
        <v>138</v>
      </c>
    </row>
    <row r="3" spans="1:2">
      <c r="A3" s="15">
        <v>3</v>
      </c>
      <c r="B3" s="15" t="s">
        <v>139</v>
      </c>
    </row>
    <row r="4" spans="1:2">
      <c r="A4" s="15">
        <v>4</v>
      </c>
      <c r="B4" s="15" t="s">
        <v>139</v>
      </c>
    </row>
    <row r="5" spans="1:2">
      <c r="A5" s="15">
        <v>5</v>
      </c>
      <c r="B5" s="15" t="s">
        <v>139</v>
      </c>
    </row>
    <row r="6" spans="1:2">
      <c r="A6" s="15">
        <v>6</v>
      </c>
      <c r="B6" s="15" t="s">
        <v>139</v>
      </c>
    </row>
    <row r="7" spans="1:2">
      <c r="A7" s="15">
        <v>7</v>
      </c>
      <c r="B7" s="15" t="s">
        <v>139</v>
      </c>
    </row>
    <row r="8" spans="1:2">
      <c r="A8" s="15">
        <v>8</v>
      </c>
      <c r="B8" s="15" t="s">
        <v>139</v>
      </c>
    </row>
    <row r="9" spans="1:2">
      <c r="A9" s="15">
        <v>9</v>
      </c>
      <c r="B9" s="15" t="s">
        <v>140</v>
      </c>
    </row>
    <row r="10" spans="1:2">
      <c r="A10" s="15">
        <v>10</v>
      </c>
      <c r="B10" s="15" t="s">
        <v>140</v>
      </c>
    </row>
    <row r="11" spans="1:2">
      <c r="A11" s="15">
        <v>11</v>
      </c>
      <c r="B11" s="15" t="s">
        <v>140</v>
      </c>
    </row>
    <row r="12" spans="1:2">
      <c r="A12" s="15">
        <v>12</v>
      </c>
      <c r="B12" s="15" t="s">
        <v>140</v>
      </c>
    </row>
    <row r="13" spans="1:2">
      <c r="A13" s="15">
        <v>13</v>
      </c>
      <c r="B13" s="15" t="s">
        <v>141</v>
      </c>
    </row>
    <row r="14" spans="1:2">
      <c r="A14" s="15">
        <v>14</v>
      </c>
      <c r="B14" s="15" t="s">
        <v>141</v>
      </c>
    </row>
    <row r="15" spans="1:2">
      <c r="A15" s="15">
        <v>15</v>
      </c>
      <c r="B15" s="15" t="s">
        <v>141</v>
      </c>
    </row>
    <row r="16" spans="1:2">
      <c r="A16" s="15">
        <v>16</v>
      </c>
      <c r="B16" s="15" t="s">
        <v>29</v>
      </c>
    </row>
    <row r="17" spans="1:2">
      <c r="A17" s="15">
        <v>17</v>
      </c>
      <c r="B17" s="1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2"/>
  <sheetViews>
    <sheetView workbookViewId="0">
      <selection activeCell="E43" sqref="E43"/>
    </sheetView>
  </sheetViews>
  <sheetFormatPr defaultRowHeight="15"/>
  <cols>
    <col min="1" max="1" width="38.7109375" bestFit="1" customWidth="1"/>
    <col min="2" max="2" width="30.5703125" bestFit="1" customWidth="1"/>
    <col min="3" max="3" width="22.5703125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142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143</v>
      </c>
      <c r="B2" s="3" t="s">
        <v>144</v>
      </c>
      <c r="C2" s="3" t="s">
        <v>145</v>
      </c>
      <c r="D2" s="3" t="s">
        <v>146</v>
      </c>
      <c r="E2" s="3" t="s">
        <v>147</v>
      </c>
      <c r="F2" s="3" t="s">
        <v>148</v>
      </c>
      <c r="G2" s="3" t="s">
        <v>149</v>
      </c>
      <c r="H2" s="3" t="s">
        <v>150</v>
      </c>
      <c r="I2" s="3" t="s">
        <v>34</v>
      </c>
      <c r="J2" s="5" t="s">
        <v>35</v>
      </c>
    </row>
    <row r="3" spans="1:10">
      <c r="A3" s="26" t="s">
        <v>151</v>
      </c>
      <c r="B3" s="26" t="s">
        <v>152</v>
      </c>
      <c r="C3" s="26" t="s">
        <v>153</v>
      </c>
      <c r="D3" s="26" t="s">
        <v>154</v>
      </c>
      <c r="E3" s="26" t="s">
        <v>155</v>
      </c>
      <c r="F3" s="26" t="s">
        <v>156</v>
      </c>
      <c r="G3" s="26">
        <v>1</v>
      </c>
      <c r="H3" s="26" t="s">
        <v>157</v>
      </c>
      <c r="I3" s="26">
        <v>31184456</v>
      </c>
      <c r="J3" s="26"/>
    </row>
    <row r="4" spans="1:10">
      <c r="A4" s="26" t="s">
        <v>158</v>
      </c>
      <c r="B4" s="26" t="s">
        <v>159</v>
      </c>
      <c r="C4" s="26" t="s">
        <v>160</v>
      </c>
      <c r="D4" s="26" t="s">
        <v>154</v>
      </c>
      <c r="E4" s="26" t="s">
        <v>155</v>
      </c>
      <c r="F4" s="26" t="s">
        <v>161</v>
      </c>
      <c r="G4" s="26">
        <v>1</v>
      </c>
      <c r="H4" s="26" t="s">
        <v>162</v>
      </c>
      <c r="I4" s="26">
        <v>23295284</v>
      </c>
      <c r="J4" s="26"/>
    </row>
    <row r="5" spans="1:10">
      <c r="A5" s="26" t="s">
        <v>163</v>
      </c>
      <c r="B5" s="26" t="s">
        <v>164</v>
      </c>
      <c r="C5" s="26" t="s">
        <v>165</v>
      </c>
      <c r="D5" s="26" t="s">
        <v>154</v>
      </c>
      <c r="E5" s="26" t="s">
        <v>155</v>
      </c>
      <c r="F5" s="26" t="s">
        <v>68</v>
      </c>
      <c r="G5" s="26">
        <v>1</v>
      </c>
      <c r="H5" s="26" t="s">
        <v>162</v>
      </c>
      <c r="I5" s="26">
        <v>23295284</v>
      </c>
      <c r="J5" s="26"/>
    </row>
    <row r="6" spans="1:10">
      <c r="A6" s="26" t="s">
        <v>166</v>
      </c>
      <c r="B6" s="26" t="s">
        <v>167</v>
      </c>
      <c r="C6" s="26" t="s">
        <v>168</v>
      </c>
      <c r="D6" s="26" t="s">
        <v>169</v>
      </c>
      <c r="E6" s="26" t="s">
        <v>170</v>
      </c>
      <c r="F6" s="26" t="s">
        <v>171</v>
      </c>
      <c r="G6" s="26">
        <v>1</v>
      </c>
      <c r="H6" s="26" t="s">
        <v>172</v>
      </c>
      <c r="I6" s="26">
        <v>25383892</v>
      </c>
      <c r="J6" s="26"/>
    </row>
    <row r="7" spans="1:10">
      <c r="A7" s="26" t="s">
        <v>173</v>
      </c>
      <c r="B7" s="26" t="s">
        <v>174</v>
      </c>
      <c r="C7" s="26" t="s">
        <v>175</v>
      </c>
      <c r="D7" s="26" t="s">
        <v>169</v>
      </c>
      <c r="E7" s="26" t="s">
        <v>170</v>
      </c>
      <c r="F7" s="26" t="s">
        <v>156</v>
      </c>
      <c r="G7" s="26" t="s">
        <v>68</v>
      </c>
      <c r="H7" s="26" t="s">
        <v>172</v>
      </c>
      <c r="I7" s="26">
        <v>25383892</v>
      </c>
      <c r="J7" s="26"/>
    </row>
    <row r="8" spans="1:10">
      <c r="A8" s="26" t="s">
        <v>176</v>
      </c>
      <c r="B8" s="26" t="s">
        <v>177</v>
      </c>
      <c r="C8" s="26" t="s">
        <v>178</v>
      </c>
      <c r="D8" s="26" t="s">
        <v>169</v>
      </c>
      <c r="E8" s="26" t="s">
        <v>170</v>
      </c>
      <c r="F8" s="26" t="s">
        <v>171</v>
      </c>
      <c r="G8" s="26">
        <v>1</v>
      </c>
      <c r="H8" s="26" t="s">
        <v>172</v>
      </c>
      <c r="I8" s="26">
        <v>25383892</v>
      </c>
      <c r="J8" s="26"/>
    </row>
    <row r="9" spans="1:10">
      <c r="A9" s="26" t="s">
        <v>173</v>
      </c>
      <c r="B9" s="26" t="s">
        <v>174</v>
      </c>
      <c r="C9" s="26" t="s">
        <v>175</v>
      </c>
      <c r="D9" s="26" t="s">
        <v>169</v>
      </c>
      <c r="E9" s="26" t="s">
        <v>170</v>
      </c>
      <c r="F9" s="26" t="s">
        <v>156</v>
      </c>
      <c r="G9" s="26" t="s">
        <v>68</v>
      </c>
      <c r="H9" s="26" t="s">
        <v>172</v>
      </c>
      <c r="I9" s="26">
        <v>25383892</v>
      </c>
      <c r="J9" s="26"/>
    </row>
    <row r="10" spans="1:10">
      <c r="A10" s="26" t="s">
        <v>179</v>
      </c>
      <c r="B10" s="26" t="s">
        <v>180</v>
      </c>
      <c r="C10" s="26" t="s">
        <v>181</v>
      </c>
      <c r="D10" s="26" t="s">
        <v>154</v>
      </c>
      <c r="E10" s="26" t="s">
        <v>155</v>
      </c>
      <c r="F10" s="26" t="s">
        <v>171</v>
      </c>
      <c r="G10" s="26">
        <v>1</v>
      </c>
      <c r="H10" s="26" t="s">
        <v>182</v>
      </c>
      <c r="I10" s="26">
        <v>28163853</v>
      </c>
      <c r="J10" s="26"/>
    </row>
    <row r="11" spans="1:10">
      <c r="A11" s="26" t="s">
        <v>183</v>
      </c>
      <c r="B11" s="26" t="s">
        <v>184</v>
      </c>
      <c r="C11" s="26" t="s">
        <v>68</v>
      </c>
      <c r="D11" s="26" t="s">
        <v>154</v>
      </c>
      <c r="E11" s="26" t="s">
        <v>155</v>
      </c>
      <c r="F11" s="26" t="s">
        <v>161</v>
      </c>
      <c r="G11" s="26" t="s">
        <v>185</v>
      </c>
      <c r="H11" s="26" t="s">
        <v>186</v>
      </c>
      <c r="I11" s="26">
        <v>29687786</v>
      </c>
      <c r="J11" s="26"/>
    </row>
    <row r="12" spans="1:10">
      <c r="A12" s="26" t="s">
        <v>187</v>
      </c>
      <c r="B12" s="26" t="s">
        <v>188</v>
      </c>
      <c r="C12" s="26" t="s">
        <v>189</v>
      </c>
      <c r="D12" s="26" t="s">
        <v>169</v>
      </c>
      <c r="E12" s="26" t="s">
        <v>170</v>
      </c>
      <c r="F12" s="26" t="s">
        <v>161</v>
      </c>
      <c r="G12" s="26">
        <v>1</v>
      </c>
      <c r="H12" s="26" t="s">
        <v>190</v>
      </c>
      <c r="I12" s="26">
        <v>29285121</v>
      </c>
      <c r="J12" s="26"/>
    </row>
    <row r="13" spans="1:10">
      <c r="A13" s="26" t="s">
        <v>191</v>
      </c>
      <c r="B13" s="26" t="s">
        <v>192</v>
      </c>
      <c r="C13" s="26" t="s">
        <v>193</v>
      </c>
      <c r="D13" s="26" t="s">
        <v>169</v>
      </c>
      <c r="E13" s="26" t="s">
        <v>155</v>
      </c>
      <c r="F13" s="26" t="s">
        <v>161</v>
      </c>
      <c r="G13" s="26" t="s">
        <v>68</v>
      </c>
      <c r="H13" s="26" t="s">
        <v>190</v>
      </c>
      <c r="I13" s="26">
        <v>29285121</v>
      </c>
      <c r="J13" s="26"/>
    </row>
    <row r="14" spans="1:10">
      <c r="A14" s="26" t="s">
        <v>194</v>
      </c>
      <c r="B14" s="26" t="s">
        <v>195</v>
      </c>
      <c r="C14" s="26" t="s">
        <v>196</v>
      </c>
      <c r="D14" s="26" t="s">
        <v>154</v>
      </c>
      <c r="E14" s="26" t="s">
        <v>155</v>
      </c>
      <c r="F14" s="26" t="s">
        <v>171</v>
      </c>
      <c r="G14" s="26">
        <v>1</v>
      </c>
      <c r="H14" s="26" t="s">
        <v>186</v>
      </c>
      <c r="I14" s="26">
        <v>28094762</v>
      </c>
      <c r="J14" s="26"/>
    </row>
    <row r="15" spans="1:10">
      <c r="A15" s="26" t="s">
        <v>197</v>
      </c>
      <c r="B15" s="26" t="s">
        <v>198</v>
      </c>
      <c r="C15" s="26" t="s">
        <v>199</v>
      </c>
      <c r="D15" s="26" t="s">
        <v>68</v>
      </c>
      <c r="E15" s="26" t="s">
        <v>170</v>
      </c>
      <c r="F15" s="26" t="s">
        <v>68</v>
      </c>
      <c r="G15" s="26" t="s">
        <v>68</v>
      </c>
      <c r="H15" s="26" t="s">
        <v>68</v>
      </c>
      <c r="I15" s="26">
        <v>19457927</v>
      </c>
      <c r="J15" s="26" t="s">
        <v>200</v>
      </c>
    </row>
    <row r="16" spans="1:10">
      <c r="A16" s="26" t="s">
        <v>201</v>
      </c>
      <c r="B16" s="26" t="s">
        <v>202</v>
      </c>
      <c r="C16" s="26" t="s">
        <v>203</v>
      </c>
      <c r="D16" s="26" t="s">
        <v>68</v>
      </c>
      <c r="E16" s="26" t="s">
        <v>155</v>
      </c>
      <c r="F16" s="26" t="s">
        <v>68</v>
      </c>
      <c r="G16" s="26" t="s">
        <v>68</v>
      </c>
      <c r="H16" s="26" t="s">
        <v>68</v>
      </c>
      <c r="I16" s="26">
        <v>19457927</v>
      </c>
      <c r="J16" s="26" t="s">
        <v>200</v>
      </c>
    </row>
    <row r="17" spans="1:10">
      <c r="A17" s="26" t="s">
        <v>204</v>
      </c>
      <c r="B17" s="26" t="s">
        <v>205</v>
      </c>
      <c r="C17" s="26" t="s">
        <v>206</v>
      </c>
      <c r="D17" s="26" t="s">
        <v>68</v>
      </c>
      <c r="E17" s="26" t="s">
        <v>170</v>
      </c>
      <c r="F17" s="26" t="s">
        <v>68</v>
      </c>
      <c r="G17" s="26" t="s">
        <v>68</v>
      </c>
      <c r="H17" s="26" t="s">
        <v>68</v>
      </c>
      <c r="I17" s="26">
        <v>19457927</v>
      </c>
      <c r="J17" s="26" t="s">
        <v>200</v>
      </c>
    </row>
    <row r="18" spans="1:10">
      <c r="A18" s="26" t="s">
        <v>207</v>
      </c>
      <c r="B18" s="26" t="s">
        <v>208</v>
      </c>
      <c r="C18" s="26" t="s">
        <v>209</v>
      </c>
      <c r="D18" s="26" t="s">
        <v>68</v>
      </c>
      <c r="E18" s="26" t="s">
        <v>170</v>
      </c>
      <c r="F18" s="26" t="s">
        <v>68</v>
      </c>
      <c r="G18" s="26" t="s">
        <v>68</v>
      </c>
      <c r="H18" s="26" t="s">
        <v>68</v>
      </c>
      <c r="I18" s="26">
        <v>19457927</v>
      </c>
      <c r="J18" s="26" t="s">
        <v>200</v>
      </c>
    </row>
    <row r="19" spans="1:10">
      <c r="A19" s="26" t="s">
        <v>210</v>
      </c>
      <c r="B19" s="26" t="s">
        <v>211</v>
      </c>
      <c r="C19" s="26" t="s">
        <v>212</v>
      </c>
      <c r="D19" s="26" t="s">
        <v>68</v>
      </c>
      <c r="E19" s="26" t="s">
        <v>170</v>
      </c>
      <c r="F19" s="26" t="s">
        <v>68</v>
      </c>
      <c r="G19" s="26" t="s">
        <v>68</v>
      </c>
      <c r="H19" s="26" t="s">
        <v>68</v>
      </c>
      <c r="I19" s="26">
        <v>19457927</v>
      </c>
      <c r="J19" s="26" t="s">
        <v>200</v>
      </c>
    </row>
    <row r="20" spans="1:10">
      <c r="A20" s="26" t="s">
        <v>213</v>
      </c>
      <c r="B20" s="26" t="s">
        <v>214</v>
      </c>
      <c r="C20" s="26" t="s">
        <v>215</v>
      </c>
      <c r="D20" s="26" t="s">
        <v>68</v>
      </c>
      <c r="E20" s="26" t="s">
        <v>170</v>
      </c>
      <c r="F20" s="26" t="s">
        <v>68</v>
      </c>
      <c r="G20" s="26" t="s">
        <v>68</v>
      </c>
      <c r="H20" s="26" t="s">
        <v>68</v>
      </c>
      <c r="I20" s="26">
        <v>19457927</v>
      </c>
      <c r="J20" s="26" t="s">
        <v>200</v>
      </c>
    </row>
    <row r="21" spans="1:10">
      <c r="A21" s="26" t="s">
        <v>216</v>
      </c>
      <c r="B21" s="26" t="s">
        <v>217</v>
      </c>
      <c r="C21" s="26" t="s">
        <v>218</v>
      </c>
      <c r="D21" s="26" t="s">
        <v>68</v>
      </c>
      <c r="E21" s="26" t="s">
        <v>170</v>
      </c>
      <c r="F21" s="26" t="s">
        <v>68</v>
      </c>
      <c r="G21" s="26" t="s">
        <v>68</v>
      </c>
      <c r="H21" s="26" t="s">
        <v>68</v>
      </c>
      <c r="I21" s="26">
        <v>19457927</v>
      </c>
      <c r="J21" s="26" t="s">
        <v>200</v>
      </c>
    </row>
    <row r="22" spans="1:10">
      <c r="A22" s="26" t="s">
        <v>219</v>
      </c>
      <c r="B22" s="26" t="s">
        <v>220</v>
      </c>
      <c r="C22" s="26" t="s">
        <v>221</v>
      </c>
      <c r="D22" s="26" t="s">
        <v>68</v>
      </c>
      <c r="E22" s="26" t="s">
        <v>170</v>
      </c>
      <c r="F22" s="26" t="s">
        <v>68</v>
      </c>
      <c r="G22" s="26" t="s">
        <v>68</v>
      </c>
      <c r="H22" s="26" t="s">
        <v>68</v>
      </c>
      <c r="I22" s="26">
        <v>19457927</v>
      </c>
      <c r="J22" s="26" t="s">
        <v>200</v>
      </c>
    </row>
    <row r="23" spans="1:10">
      <c r="A23" s="26" t="s">
        <v>222</v>
      </c>
      <c r="B23" s="26" t="s">
        <v>223</v>
      </c>
      <c r="C23" s="26" t="s">
        <v>224</v>
      </c>
      <c r="D23" s="26" t="s">
        <v>68</v>
      </c>
      <c r="E23" s="26" t="s">
        <v>170</v>
      </c>
      <c r="F23" s="26" t="s">
        <v>68</v>
      </c>
      <c r="G23" s="26" t="s">
        <v>68</v>
      </c>
      <c r="H23" s="26" t="s">
        <v>68</v>
      </c>
      <c r="I23" s="26">
        <v>19457927</v>
      </c>
      <c r="J23" s="26" t="s">
        <v>200</v>
      </c>
    </row>
    <row r="24" spans="1:10">
      <c r="A24" s="26" t="s">
        <v>225</v>
      </c>
      <c r="B24" s="26" t="s">
        <v>226</v>
      </c>
      <c r="C24" s="26" t="s">
        <v>227</v>
      </c>
      <c r="D24" s="26" t="s">
        <v>68</v>
      </c>
      <c r="E24" s="26" t="s">
        <v>170</v>
      </c>
      <c r="F24" s="26" t="s">
        <v>68</v>
      </c>
      <c r="G24" s="26" t="s">
        <v>68</v>
      </c>
      <c r="H24" s="26" t="s">
        <v>68</v>
      </c>
      <c r="I24" s="26">
        <v>19457927</v>
      </c>
      <c r="J24" s="26" t="s">
        <v>200</v>
      </c>
    </row>
    <row r="25" spans="1:10">
      <c r="A25" s="26" t="s">
        <v>228</v>
      </c>
      <c r="B25" s="26" t="s">
        <v>68</v>
      </c>
      <c r="C25" s="26" t="s">
        <v>68</v>
      </c>
      <c r="D25" s="26" t="s">
        <v>68</v>
      </c>
      <c r="E25" s="26" t="s">
        <v>68</v>
      </c>
      <c r="F25" s="26" t="s">
        <v>68</v>
      </c>
      <c r="G25" s="26" t="s">
        <v>68</v>
      </c>
      <c r="H25" s="26" t="s">
        <v>68</v>
      </c>
      <c r="I25" s="26">
        <v>19457927</v>
      </c>
      <c r="J25" s="26" t="s">
        <v>200</v>
      </c>
    </row>
    <row r="26" spans="1:10">
      <c r="A26" s="26" t="s">
        <v>229</v>
      </c>
      <c r="B26" s="26" t="s">
        <v>68</v>
      </c>
      <c r="C26" s="26" t="s">
        <v>68</v>
      </c>
      <c r="D26" s="26" t="s">
        <v>68</v>
      </c>
      <c r="E26" s="26" t="s">
        <v>68</v>
      </c>
      <c r="F26" s="26"/>
      <c r="G26" s="26" t="s">
        <v>68</v>
      </c>
      <c r="H26" s="26" t="s">
        <v>172</v>
      </c>
      <c r="I26" s="26">
        <v>14745940</v>
      </c>
      <c r="J26" s="26"/>
    </row>
    <row r="27" spans="1:10">
      <c r="A27" s="26" t="s">
        <v>230</v>
      </c>
      <c r="B27" s="26" t="s">
        <v>68</v>
      </c>
      <c r="C27" s="26" t="s">
        <v>68</v>
      </c>
      <c r="D27" s="26" t="s">
        <v>68</v>
      </c>
      <c r="E27" s="26" t="s">
        <v>68</v>
      </c>
      <c r="F27" s="26"/>
      <c r="G27" s="26" t="s">
        <v>231</v>
      </c>
      <c r="H27" s="26" t="s">
        <v>232</v>
      </c>
      <c r="I27" s="26">
        <v>11549681</v>
      </c>
      <c r="J27" s="26"/>
    </row>
    <row r="28" spans="1:10">
      <c r="A28" s="26" t="s">
        <v>233</v>
      </c>
      <c r="B28" s="26" t="s">
        <v>234</v>
      </c>
      <c r="C28" s="26" t="s">
        <v>235</v>
      </c>
      <c r="D28" s="26" t="s">
        <v>169</v>
      </c>
      <c r="E28" s="26" t="s">
        <v>170</v>
      </c>
      <c r="F28" s="26" t="s">
        <v>161</v>
      </c>
      <c r="G28" s="26">
        <v>1</v>
      </c>
      <c r="H28" s="26" t="s">
        <v>236</v>
      </c>
      <c r="I28" s="26">
        <v>30853106</v>
      </c>
      <c r="J28" s="26"/>
    </row>
    <row r="29" spans="1:10">
      <c r="A29" s="26" t="s">
        <v>237</v>
      </c>
      <c r="B29" s="26" t="s">
        <v>238</v>
      </c>
      <c r="C29" s="26" t="s">
        <v>239</v>
      </c>
      <c r="D29" s="26" t="s">
        <v>169</v>
      </c>
      <c r="E29" s="26" t="s">
        <v>155</v>
      </c>
      <c r="F29" s="26" t="s">
        <v>161</v>
      </c>
      <c r="G29" s="26" t="s">
        <v>68</v>
      </c>
      <c r="H29" s="26" t="s">
        <v>236</v>
      </c>
      <c r="I29" s="26">
        <v>30853106</v>
      </c>
      <c r="J29" s="26"/>
    </row>
    <row r="30" spans="1:10">
      <c r="A30" s="26" t="s">
        <v>240</v>
      </c>
      <c r="B30" s="26" t="s">
        <v>241</v>
      </c>
      <c r="C30" s="26" t="s">
        <v>242</v>
      </c>
      <c r="D30" s="26" t="s">
        <v>154</v>
      </c>
      <c r="E30" s="26" t="s">
        <v>170</v>
      </c>
      <c r="F30" s="26" t="s">
        <v>156</v>
      </c>
      <c r="G30" s="28">
        <v>1</v>
      </c>
      <c r="H30" s="26"/>
      <c r="I30" s="29">
        <v>7493017</v>
      </c>
      <c r="J30" s="26"/>
    </row>
    <row r="31" spans="1:10">
      <c r="A31" s="26" t="s">
        <v>243</v>
      </c>
      <c r="B31" s="26" t="s">
        <v>244</v>
      </c>
      <c r="C31" s="26" t="s">
        <v>245</v>
      </c>
      <c r="D31" s="26" t="s">
        <v>246</v>
      </c>
      <c r="E31" s="26" t="s">
        <v>68</v>
      </c>
      <c r="F31" s="26" t="s">
        <v>161</v>
      </c>
      <c r="G31" s="28">
        <v>10</v>
      </c>
      <c r="H31" s="26" t="s">
        <v>247</v>
      </c>
      <c r="I31" s="29">
        <v>8872466</v>
      </c>
      <c r="J31" s="26"/>
    </row>
    <row r="32" spans="1:10">
      <c r="A32" s="26" t="s">
        <v>248</v>
      </c>
      <c r="B32" s="26" t="s">
        <v>249</v>
      </c>
      <c r="C32" s="26" t="s">
        <v>250</v>
      </c>
      <c r="D32" s="26" t="s">
        <v>251</v>
      </c>
      <c r="E32" s="26" t="s">
        <v>68</v>
      </c>
      <c r="F32" s="26" t="s">
        <v>161</v>
      </c>
      <c r="G32" s="28">
        <v>1</v>
      </c>
      <c r="H32" s="26" t="s">
        <v>247</v>
      </c>
      <c r="I32" s="29">
        <v>8872466</v>
      </c>
      <c r="J32" s="26" t="s">
        <v>252</v>
      </c>
    </row>
    <row r="33" spans="1:10">
      <c r="A33" s="26" t="s">
        <v>207</v>
      </c>
      <c r="B33" s="26" t="s">
        <v>253</v>
      </c>
      <c r="C33" s="26" t="s">
        <v>254</v>
      </c>
      <c r="D33" s="26" t="s">
        <v>251</v>
      </c>
      <c r="E33" s="26" t="s">
        <v>68</v>
      </c>
      <c r="F33" s="26" t="s">
        <v>161</v>
      </c>
      <c r="G33" s="28">
        <v>1</v>
      </c>
      <c r="H33" s="26" t="s">
        <v>247</v>
      </c>
      <c r="I33" s="29">
        <v>8872466</v>
      </c>
      <c r="J33" s="26"/>
    </row>
    <row r="34" spans="1:10">
      <c r="A34" s="26" t="s">
        <v>255</v>
      </c>
      <c r="B34" s="26" t="s">
        <v>256</v>
      </c>
      <c r="C34" s="26" t="s">
        <v>257</v>
      </c>
      <c r="D34" s="26" t="s">
        <v>251</v>
      </c>
      <c r="E34" s="26" t="s">
        <v>68</v>
      </c>
      <c r="F34" s="26" t="s">
        <v>161</v>
      </c>
      <c r="G34" s="28">
        <v>1</v>
      </c>
      <c r="H34" s="26" t="s">
        <v>247</v>
      </c>
      <c r="I34" s="29">
        <v>8872466</v>
      </c>
      <c r="J34" s="26"/>
    </row>
    <row r="35" spans="1:10">
      <c r="A35" s="26" t="s">
        <v>258</v>
      </c>
      <c r="B35" s="26" t="s">
        <v>259</v>
      </c>
      <c r="C35" s="26" t="s">
        <v>260</v>
      </c>
      <c r="D35" s="26" t="s">
        <v>154</v>
      </c>
      <c r="E35" s="26" t="s">
        <v>68</v>
      </c>
      <c r="F35" s="26" t="s">
        <v>161</v>
      </c>
      <c r="G35" s="28">
        <v>1</v>
      </c>
      <c r="H35" s="26" t="s">
        <v>247</v>
      </c>
      <c r="I35" s="29">
        <v>8872466</v>
      </c>
      <c r="J35" s="26"/>
    </row>
    <row r="36" spans="1:10">
      <c r="A36" s="26" t="s">
        <v>219</v>
      </c>
      <c r="B36" s="26" t="s">
        <v>261</v>
      </c>
      <c r="C36" s="26" t="s">
        <v>262</v>
      </c>
      <c r="D36" s="26" t="s">
        <v>154</v>
      </c>
      <c r="E36" s="26" t="s">
        <v>68</v>
      </c>
      <c r="F36" s="26" t="s">
        <v>161</v>
      </c>
      <c r="G36" s="28">
        <v>1</v>
      </c>
      <c r="H36" s="26" t="s">
        <v>247</v>
      </c>
      <c r="I36" s="29">
        <v>8872466</v>
      </c>
      <c r="J36" s="26"/>
    </row>
    <row r="37" spans="1:10">
      <c r="A37" s="26" t="s">
        <v>263</v>
      </c>
      <c r="B37" s="26" t="s">
        <v>264</v>
      </c>
      <c r="C37" s="26" t="s">
        <v>265</v>
      </c>
      <c r="D37" s="26" t="s">
        <v>266</v>
      </c>
      <c r="E37" s="26" t="s">
        <v>68</v>
      </c>
      <c r="F37" s="26" t="s">
        <v>156</v>
      </c>
      <c r="G37" s="28">
        <v>1</v>
      </c>
      <c r="H37" s="26"/>
      <c r="I37" s="29">
        <v>11549681</v>
      </c>
      <c r="J37" s="26" t="s">
        <v>267</v>
      </c>
    </row>
    <row r="38" spans="1:10">
      <c r="A38" s="26" t="s">
        <v>268</v>
      </c>
      <c r="B38" s="26" t="s">
        <v>269</v>
      </c>
      <c r="C38" s="26" t="s">
        <v>270</v>
      </c>
      <c r="D38" s="26" t="s">
        <v>266</v>
      </c>
      <c r="E38" s="26" t="s">
        <v>68</v>
      </c>
      <c r="F38" s="26" t="s">
        <v>171</v>
      </c>
      <c r="G38" s="28">
        <v>1</v>
      </c>
      <c r="H38" s="26"/>
      <c r="I38" s="29">
        <v>11549681</v>
      </c>
      <c r="J38" s="26" t="s">
        <v>271</v>
      </c>
    </row>
    <row r="39" spans="1:10">
      <c r="A39" s="26"/>
      <c r="B39" s="26" t="s">
        <v>272</v>
      </c>
      <c r="C39" s="26" t="s">
        <v>273</v>
      </c>
      <c r="D39" s="26" t="s">
        <v>154</v>
      </c>
      <c r="E39" s="26" t="s">
        <v>68</v>
      </c>
      <c r="F39" s="26" t="s">
        <v>161</v>
      </c>
      <c r="G39" s="28">
        <v>1</v>
      </c>
      <c r="H39" s="28" t="s">
        <v>274</v>
      </c>
      <c r="I39" s="29">
        <v>28142151</v>
      </c>
      <c r="J39" s="26"/>
    </row>
    <row r="40" spans="1:10">
      <c r="A40" s="26"/>
      <c r="B40" s="26" t="s">
        <v>275</v>
      </c>
      <c r="C40" s="26" t="s">
        <v>276</v>
      </c>
      <c r="D40" s="26" t="s">
        <v>154</v>
      </c>
      <c r="E40" s="26" t="s">
        <v>68</v>
      </c>
      <c r="F40" s="26" t="s">
        <v>161</v>
      </c>
      <c r="G40" s="28">
        <v>1</v>
      </c>
      <c r="H40" s="28" t="s">
        <v>277</v>
      </c>
      <c r="I40" s="29">
        <v>29332065</v>
      </c>
      <c r="J40" s="26"/>
    </row>
    <row r="41" spans="1:10">
      <c r="A41" s="26"/>
      <c r="B41" s="26" t="s">
        <v>278</v>
      </c>
      <c r="C41" s="26" t="s">
        <v>279</v>
      </c>
      <c r="D41" s="26" t="s">
        <v>154</v>
      </c>
      <c r="E41" s="26" t="s">
        <v>68</v>
      </c>
      <c r="F41" s="26" t="s">
        <v>161</v>
      </c>
      <c r="G41" s="28">
        <v>1</v>
      </c>
      <c r="H41" s="26"/>
      <c r="I41" s="29">
        <v>30933950</v>
      </c>
      <c r="J41" s="26"/>
    </row>
    <row r="42" spans="1:10">
      <c r="A42" s="26"/>
      <c r="B42" s="26" t="s">
        <v>280</v>
      </c>
      <c r="C42" s="26" t="s">
        <v>281</v>
      </c>
      <c r="D42" s="26" t="s">
        <v>154</v>
      </c>
      <c r="E42" s="26" t="s">
        <v>68</v>
      </c>
      <c r="F42" s="26" t="s">
        <v>171</v>
      </c>
      <c r="G42" s="28">
        <v>2</v>
      </c>
      <c r="H42" s="26"/>
      <c r="I42" s="29" t="s">
        <v>282</v>
      </c>
      <c r="J42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2020-10-01T11:35:18Z</dcterms:modified>
  <cp:category/>
  <cp:contentStatus/>
</cp:coreProperties>
</file>